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filterPrivacy="1" defaultThemeVersion="124226"/>
  <xr:revisionPtr revIDLastSave="0" documentId="8_{BB986007-3FAA-49B2-8014-C284E72A062A}" xr6:coauthVersionLast="47" xr6:coauthVersionMax="47" xr10:uidLastSave="{00000000-0000-0000-0000-000000000000}"/>
  <bookViews>
    <workbookView xWindow="-110" yWindow="-110" windowWidth="19420" windowHeight="11500" firstSheet="4" activeTab="4" xr2:uid="{00000000-000D-0000-FFFF-FFFF00000000}"/>
  </bookViews>
  <sheets>
    <sheet name="Instruks" sheetId="10" r:id="rId1"/>
    <sheet name="Underetasje" sheetId="7" r:id="rId2"/>
    <sheet name="Plan 1" sheetId="6" r:id="rId3"/>
    <sheet name="Plan 2" sheetId="8" r:id="rId4"/>
    <sheet name="Whiteboards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8" l="1"/>
  <c r="J37" i="6"/>
  <c r="J24" i="6"/>
  <c r="J11" i="6"/>
  <c r="J10" i="7"/>
  <c r="J9" i="6"/>
  <c r="J4" i="7"/>
  <c r="K35" i="8"/>
  <c r="K33" i="8"/>
  <c r="K34" i="8"/>
  <c r="K22" i="8"/>
  <c r="K20" i="8"/>
  <c r="K21" i="8"/>
  <c r="K6" i="8"/>
  <c r="K7" i="8"/>
  <c r="K8" i="8"/>
  <c r="K9" i="8"/>
  <c r="J32" i="6"/>
  <c r="J30" i="6"/>
  <c r="J31" i="6"/>
  <c r="J17" i="6"/>
  <c r="J18" i="6"/>
  <c r="J7" i="7"/>
  <c r="K12" i="8" l="1"/>
  <c r="K4" i="8"/>
  <c r="K10" i="8" s="1"/>
  <c r="K32" i="8"/>
  <c r="K19" i="8"/>
  <c r="K5" i="8"/>
  <c r="J15" i="6" l="1"/>
  <c r="J19" i="6" s="1"/>
  <c r="J35" i="6"/>
  <c r="J29" i="6"/>
  <c r="J28" i="6"/>
  <c r="J7" i="9" l="1"/>
  <c r="J4" i="9"/>
  <c r="J5" i="9" s="1"/>
  <c r="J9" i="9" s="1"/>
  <c r="K37" i="8"/>
  <c r="K24" i="8"/>
  <c r="K18" i="8"/>
  <c r="K17" i="8"/>
  <c r="K26" i="8" l="1"/>
  <c r="J6" i="7" l="1"/>
  <c r="J5" i="7"/>
  <c r="J22" i="6"/>
  <c r="J16" i="6"/>
  <c r="J5" i="6"/>
  <c r="J6" i="6"/>
  <c r="J4" i="6"/>
  <c r="J7" i="6" s="1"/>
  <c r="J8" i="7" l="1"/>
  <c r="J12" i="7" s="1"/>
  <c r="K16" i="6"/>
  <c r="K37" i="6" s="1"/>
  <c r="K30" i="8"/>
  <c r="K31" i="8"/>
  <c r="K39" i="8" l="1"/>
  <c r="L18" i="8" s="1"/>
  <c r="L39" i="8" s="1"/>
</calcChain>
</file>

<file path=xl/sharedStrings.xml><?xml version="1.0" encoding="utf-8"?>
<sst xmlns="http://schemas.openxmlformats.org/spreadsheetml/2006/main" count="207" uniqueCount="80">
  <si>
    <r>
      <t xml:space="preserve">Bilag 4 Prisskjema
</t>
    </r>
    <r>
      <rPr>
        <b/>
        <sz val="12"/>
        <color theme="0"/>
        <rFont val="Arial"/>
        <family val="2"/>
      </rPr>
      <t xml:space="preserve">Kun hvite felter skal fylles ut
</t>
    </r>
    <r>
      <rPr>
        <b/>
        <sz val="14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 xml:space="preserve">
</t>
    </r>
  </si>
  <si>
    <t>Delkontrakt 1 Lærerarbeidsplasser D.U02</t>
  </si>
  <si>
    <t>Nr.</t>
  </si>
  <si>
    <t>Møbel</t>
  </si>
  <si>
    <t>Beskrivelse</t>
  </si>
  <si>
    <t>Totalt antall</t>
  </si>
  <si>
    <t>Antall møbler som tilbys brukt</t>
  </si>
  <si>
    <t>Pris pr. stk. brukt møbel</t>
  </si>
  <si>
    <t>Antall møbler som tilbys nye</t>
  </si>
  <si>
    <t>Pris pr. stk. nytt møbel</t>
  </si>
  <si>
    <t>For nye møbler: angi eventuelle miljømerker</t>
  </si>
  <si>
    <t>Total</t>
  </si>
  <si>
    <t>Skrivebord</t>
  </si>
  <si>
    <r>
      <t xml:space="preserve">Solid skrivebord med kabelgjennomføring i bordplaten og kabelkurv under bordplaten.
Må kunne justeres i høyden. Det er ønskelig med hev/senk-funksjon, men manuell justering vil være tilstrekkelig til å tilfredsstille kravet. 
Dimensjoner: Mellom 120-160 cm lengde og 70-80 cm bredde. Dimensjonene må forstås som veiledende
</t>
    </r>
    <r>
      <rPr>
        <b/>
        <sz val="11"/>
        <color theme="1"/>
        <rFont val="Calibri"/>
        <family val="2"/>
        <scheme val="minor"/>
      </rPr>
      <t>Hev/senk-funksjon vil gi uttelling i evalueringen.</t>
    </r>
  </si>
  <si>
    <t xml:space="preserve">Stoler
</t>
  </si>
  <si>
    <t>Funksjonelt design med hjul og vippefunksjon som gir mulighet for variasjon i sittestilling, med trinnløs justering av sete og rygg. Skal leveres med hjul egnet for vinyl/linoleum. Justerbar korsryggstøtte, og justeringsmuligheter for høyde og setedybde. Stoppet sete/rygg. Armlener.</t>
  </si>
  <si>
    <t>Tårnskap</t>
  </si>
  <si>
    <t>Minimum 3 hyller i permhøyde. Må kunne låses. Dimensjoner: minimum 130 cm høyt. Bør ha samme dybde som tilbudte skrivebord.</t>
  </si>
  <si>
    <t>Bordskjermer</t>
  </si>
  <si>
    <t>Tekstilkledd og lydabsorberende bordskjermer. Skal festes på skrivebordet. Festebeslag skal medfølge. Skal være av dimensjoner som passer til tilbudt skrivebordet.</t>
  </si>
  <si>
    <t>Sum</t>
  </si>
  <si>
    <t>Antall måneder (kun for evalueringsformål)</t>
  </si>
  <si>
    <t>Estimert sum lagerleie</t>
  </si>
  <si>
    <t>Månedlig lagerleie ved oppbevaring av brukte møbler (dersom aktuelt)</t>
  </si>
  <si>
    <t>Totalt delkontrakt 1</t>
  </si>
  <si>
    <r>
      <t xml:space="preserve">Bilag 4 Prisskjema
Kun hvite felter skal fylles ut
</t>
    </r>
    <r>
      <rPr>
        <b/>
        <sz val="11"/>
        <color theme="0"/>
        <rFont val="Arial"/>
        <family val="2"/>
      </rPr>
      <t xml:space="preserve">
</t>
    </r>
  </si>
  <si>
    <t>Delkontrakt 2 Fellesarealer D.109 og D.211</t>
  </si>
  <si>
    <t>Antall</t>
  </si>
  <si>
    <t>Kantinestoler</t>
  </si>
  <si>
    <t>Stol uten armlener. Skal tåle røff bruk og være enkle å renholde. Må kunne henges på/under kantinebordene og kunne stables.
Skal være skånsomme mot vinyl/linoleum</t>
  </si>
  <si>
    <t xml:space="preserve">Kantinebord
</t>
  </si>
  <si>
    <t xml:space="preserve">
Lette, stødige og solide bord. Må være enkle å flytte. Rektangulære bord som skal kunne settes sammen til langbord. Skal være skånsomme mot vinyl/linoleum
</t>
  </si>
  <si>
    <t>Puffer</t>
  </si>
  <si>
    <t>Slitesterke sittepuffer i vann- og smussavvisende stoff. Må være lett å tørke av/vaske, og enkle å flytte på mtp. renhold. Dimensjoner: Mellom 45-50 cm høye. Mindre avvik vil aksepteres. Skal være skånsomme mot vinyl/linoleum</t>
  </si>
  <si>
    <t>Estimert sum</t>
  </si>
  <si>
    <t>Totalt delkontrakt 2</t>
  </si>
  <si>
    <t xml:space="preserve">Det følgende er kun relevant for leverandører som leverer inn tilbud på både delkontrakt 3 og delkontrakt 4
</t>
  </si>
  <si>
    <t>Delkontrakt 3 Mat og helse D.101</t>
  </si>
  <si>
    <t>For nye møbler; angi eventuelle miljømerker</t>
  </si>
  <si>
    <t>Elevstoler</t>
  </si>
  <si>
    <t>Stablestoler som er lette å holde rene. Må kunne henges på/under bordene.</t>
  </si>
  <si>
    <t>Samlet pris for 3 og 4</t>
  </si>
  <si>
    <t>Bord</t>
  </si>
  <si>
    <t xml:space="preserve">Solid bord som tåler vann og annet søl.
Kvadratiske bord med plass til 4 elever ved hvert bord. Bordene skal kunne settes sammen til langbord. </t>
  </si>
  <si>
    <t>Stol lærer</t>
  </si>
  <si>
    <t>Skal ha tilsvarende eller bedre kvalitetet enn elevstolene. Samme stol kan tilbys.</t>
  </si>
  <si>
    <t>Lærerbord/ståkateter
(OPSJON)</t>
  </si>
  <si>
    <t>Ståhøyde. Hjul som er skånsomme mot vinyl/linoleum. Låsbar skuff med lås som passer til standard/systemnøkkel Hafele 0001.</t>
  </si>
  <si>
    <t>Kvantumrabatt ved sammenslåing av delkontrakter (frivillig å tilby)</t>
  </si>
  <si>
    <t>Totalt delkontrakt 3</t>
  </si>
  <si>
    <t>Delkontrakt 4 Mat og helse D.107</t>
  </si>
  <si>
    <t>Total tilbudspris for delkontrakt 3 og delkontrakt 4</t>
  </si>
  <si>
    <t>Totalt delkontrakt 4</t>
  </si>
  <si>
    <r>
      <t xml:space="preserve">Bilag 4 Prisskjema
</t>
    </r>
    <r>
      <rPr>
        <b/>
        <sz val="14"/>
        <color theme="0"/>
        <rFont val="Arial"/>
        <family val="2"/>
      </rPr>
      <t xml:space="preserve">Kun hvite felter skal fylles ut
</t>
    </r>
    <r>
      <rPr>
        <b/>
        <sz val="16"/>
        <color theme="0"/>
        <rFont val="Arial"/>
        <family val="2"/>
      </rPr>
      <t xml:space="preserve">
</t>
    </r>
  </si>
  <si>
    <t>Delkontrakt 5 Elevrom 1 D.201, D.202, D.203 og D.204</t>
  </si>
  <si>
    <t>Kommentar fra leverandør</t>
  </si>
  <si>
    <r>
      <t>Lette og robuste stoler med god ergonomisk utforming tilpasset brukergruppen. Justerbar høyde, justeringsfunksjonen for høyde skal være solid/tåle røff bruk. Vippefunksjon - trinnløs justering av sete og rygg. Leveres med glidere egnet for vinyl/linoleum</t>
    </r>
    <r>
      <rPr>
        <sz val="11"/>
        <rFont val="Calibri"/>
        <family val="2"/>
        <scheme val="minor"/>
      </rPr>
      <t>. Stolene skal kunne henges på/under pultene, slik at de henger stødig.</t>
    </r>
  </si>
  <si>
    <t>Pulter</t>
  </si>
  <si>
    <r>
      <t xml:space="preserve">Robust overflate. Ønskelig med lyddempende bordplate. 
</t>
    </r>
    <r>
      <rPr>
        <b/>
        <sz val="11"/>
        <rFont val="Calibri"/>
        <family val="2"/>
        <scheme val="minor"/>
      </rPr>
      <t>Mulighet for stoloppheng under bordplaten vil gi uttelling i evalueringen.</t>
    </r>
  </si>
  <si>
    <t xml:space="preserve">Puffer
</t>
  </si>
  <si>
    <t>Slitesterke sittepuffer i vann- og smussavvisende stoff. Må være lett å tørke av/vaske, og enkle å flytte på mtp. renhold. Dimensjoner: Mellom 45-50 cm høye. Mindre avvik vil aksepteres.</t>
  </si>
  <si>
    <t>Sceneelementer</t>
  </si>
  <si>
    <t xml:space="preserve">Dimensjon 1x2 m. Ca 40 cm høye, løse bein. Elementene skal kunne låses sammen. </t>
  </si>
  <si>
    <t>Totalt delkontrakt 5</t>
  </si>
  <si>
    <t xml:space="preserve">Det følgende er kun relevant for leverandører som leverer inn tilbud på både delkontrakt 6 og delkontrakt 7
</t>
  </si>
  <si>
    <t>Delkontrakt 6 Elevrom D.206, D.207 og D.208</t>
  </si>
  <si>
    <t>Samlet pris for 6 og 7</t>
  </si>
  <si>
    <t>Skrivebord lærer</t>
  </si>
  <si>
    <t>Robust overflate.</t>
  </si>
  <si>
    <t>Totalt delkontrakt 6</t>
  </si>
  <si>
    <t>Delkontrakt 7 Elevrom D.209, D.210A og D.210B</t>
  </si>
  <si>
    <t>Stoler</t>
  </si>
  <si>
    <t>Månedlig lagerleie ved oppbevaring av brukte møbler (dersom aktuelt</t>
  </si>
  <si>
    <t>Total tilbudspris for delkontrakt 6 og delkontrakt 7</t>
  </si>
  <si>
    <t>Totalt delkontrakt 7</t>
  </si>
  <si>
    <r>
      <t xml:space="preserve">Bilag 4 Prisskjema
</t>
    </r>
    <r>
      <rPr>
        <b/>
        <sz val="12"/>
        <color theme="0"/>
        <rFont val="Arial"/>
        <family val="2"/>
      </rPr>
      <t>Kun hvite felter skal fylles ut</t>
    </r>
    <r>
      <rPr>
        <b/>
        <sz val="14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 xml:space="preserve">
</t>
    </r>
  </si>
  <si>
    <t>Delkontrakt 8 Whiteboards</t>
  </si>
  <si>
    <t>Whiteboards</t>
  </si>
  <si>
    <t>Slitesterk, ripefri skriveflate. Skal leveres med løsning for oppbevaring av utstyr (tusjebeholder e.l.). Dimensjon: ca. B:150 cm L: 100 cm</t>
  </si>
  <si>
    <t>Totalt delkontrakt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</si>
</sst>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0.0"/>
  </numFmts>
  <fonts count="9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 style="thin">
        <color theme="9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9" tint="0.59999389629810485"/>
      </right>
      <top/>
      <bottom style="thin">
        <color theme="9" tint="0.59999389629810485"/>
      </bottom>
      <diagonal/>
    </border>
    <border>
      <left style="thin">
        <color theme="6" tint="0.59999389629810485"/>
      </left>
      <right/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6" tint="0.59999389629810485"/>
      </left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9" tint="0.59999389629810485"/>
      </left>
      <right/>
      <top/>
      <bottom style="thin">
        <color theme="9" tint="0.59999389629810485"/>
      </bottom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  <border>
      <left/>
      <right/>
      <top style="medium">
        <color indexed="64"/>
      </top>
      <bottom/>
      <diagonal/>
    </border>
    <border>
      <left style="thin">
        <color theme="9" tint="0.59999389629810485"/>
      </left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indexed="64"/>
      </right>
      <top/>
      <bottom style="thin">
        <color theme="9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indexed="64"/>
      </bottom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 style="thin">
        <color indexed="64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/>
      <top style="thin">
        <color theme="9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/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/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 style="medium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9" tint="0.59999389629810485"/>
      </left>
      <right style="medium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medium">
        <color indexed="64"/>
      </right>
      <top/>
      <bottom style="thin">
        <color theme="9" tint="0.59999389629810485"/>
      </bottom>
      <diagonal/>
    </border>
    <border>
      <left style="thin">
        <color theme="6" tint="0.59999389629810485"/>
      </left>
      <right style="medium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medium">
        <color theme="6" tint="0.59999389629810485"/>
      </bottom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9" tint="0.59999389629810485"/>
      </right>
      <top/>
      <bottom style="thin">
        <color indexed="64"/>
      </bottom>
      <diagonal/>
    </border>
    <border>
      <left style="thin">
        <color theme="9" tint="0.59999389629810485"/>
      </left>
      <right style="medium">
        <color indexed="64"/>
      </right>
      <top style="thin">
        <color theme="9" tint="0.59999389629810485"/>
      </top>
      <bottom style="thin">
        <color indexed="64"/>
      </bottom>
      <diagonal/>
    </border>
    <border>
      <left style="thin">
        <color theme="9" tint="0.59999389629810485"/>
      </left>
      <right style="medium">
        <color indexed="64"/>
      </right>
      <top/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/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9" tint="0.59999389629810485"/>
      </left>
      <right style="medium">
        <color indexed="64"/>
      </right>
      <top style="thin">
        <color theme="9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indexed="64"/>
      </top>
      <bottom style="medium">
        <color indexed="64"/>
      </bottom>
      <diagonal/>
    </border>
    <border>
      <left/>
      <right style="thin">
        <color theme="9" tint="0.59999389629810485"/>
      </right>
      <top style="thin">
        <color indexed="64"/>
      </top>
      <bottom style="medium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indexed="64"/>
      </top>
      <bottom style="medium">
        <color indexed="64"/>
      </bottom>
      <diagonal/>
    </border>
    <border>
      <left style="thin">
        <color theme="9" tint="0.5999938962981048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 tint="0.59999389629810485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9" tint="0.59999389629810485"/>
      </left>
      <right style="thin">
        <color indexed="64"/>
      </right>
      <top style="thin">
        <color theme="9" tint="0.59999389629810485"/>
      </top>
      <bottom/>
      <diagonal/>
    </border>
    <border>
      <left style="thin">
        <color theme="6" tint="0.59999389629810485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6" tint="0.59999389629810485"/>
      </right>
      <top style="thin">
        <color indexed="64"/>
      </top>
      <bottom style="medium">
        <color indexed="64"/>
      </bottom>
      <diagonal/>
    </border>
    <border>
      <left style="thin">
        <color theme="9" tint="0.5999938962981048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 tint="0.59999389629810485"/>
      </left>
      <right/>
      <top style="thin">
        <color theme="9" tint="0.59999389629810485"/>
      </top>
      <bottom/>
      <diagonal/>
    </border>
    <border>
      <left style="thin">
        <color theme="9" tint="0.59999389629810485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6" tint="0.599993896298104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6" tint="0.59999389629810485"/>
      </left>
      <right/>
      <top style="thin">
        <color theme="9" tint="0.59999389629810485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0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3" borderId="16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164" fontId="0" fillId="3" borderId="25" xfId="0" applyNumberFormat="1" applyFill="1" applyBorder="1" applyAlignment="1">
      <alignment vertical="center"/>
    </xf>
    <xf numFmtId="164" fontId="0" fillId="3" borderId="24" xfId="0" applyNumberFormat="1" applyFill="1" applyBorder="1" applyAlignment="1">
      <alignment vertical="center"/>
    </xf>
    <xf numFmtId="164" fontId="0" fillId="3" borderId="23" xfId="0" applyNumberFormat="1" applyFill="1" applyBorder="1" applyAlignment="1">
      <alignment vertical="center"/>
    </xf>
    <xf numFmtId="164" fontId="0" fillId="3" borderId="27" xfId="0" applyNumberFormat="1" applyFill="1" applyBorder="1" applyAlignment="1">
      <alignment vertical="center"/>
    </xf>
    <xf numFmtId="9" fontId="0" fillId="2" borderId="22" xfId="0" applyNumberFormat="1" applyFill="1" applyBorder="1" applyAlignment="1">
      <alignment vertical="center"/>
    </xf>
    <xf numFmtId="164" fontId="0" fillId="3" borderId="26" xfId="0" applyNumberForma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64" fontId="0" fillId="3" borderId="28" xfId="0" applyNumberFormat="1" applyFill="1" applyBorder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0" fontId="3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1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6" fillId="3" borderId="29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164" fontId="3" fillId="3" borderId="20" xfId="0" applyNumberFormat="1" applyFont="1" applyFill="1" applyBorder="1" applyAlignment="1">
      <alignment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64" fontId="0" fillId="3" borderId="20" xfId="0" applyNumberFormat="1" applyFill="1" applyBorder="1" applyAlignment="1">
      <alignment vertical="center"/>
    </xf>
    <xf numFmtId="0" fontId="0" fillId="4" borderId="4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0" fillId="3" borderId="59" xfId="0" applyNumberForma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164" fontId="6" fillId="3" borderId="58" xfId="0" applyNumberFormat="1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30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4" borderId="42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4" borderId="42" xfId="0" applyFill="1" applyBorder="1" applyAlignment="1">
      <alignment vertical="center" wrapText="1"/>
    </xf>
    <xf numFmtId="164" fontId="6" fillId="3" borderId="6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31" xfId="0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164" fontId="0" fillId="3" borderId="12" xfId="0" applyNumberForma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vertical="center" wrapText="1"/>
    </xf>
    <xf numFmtId="164" fontId="0" fillId="3" borderId="33" xfId="0" applyNumberFormat="1" applyFill="1" applyBorder="1" applyAlignment="1">
      <alignment vertical="center"/>
    </xf>
    <xf numFmtId="164" fontId="0" fillId="3" borderId="32" xfId="0" applyNumberFormat="1" applyFill="1" applyBorder="1" applyAlignment="1">
      <alignment vertical="center"/>
    </xf>
    <xf numFmtId="164" fontId="0" fillId="3" borderId="39" xfId="0" applyNumberFormat="1" applyFill="1" applyBorder="1" applyAlignment="1">
      <alignment vertical="center"/>
    </xf>
    <xf numFmtId="0" fontId="0" fillId="4" borderId="41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3" borderId="44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164" fontId="0" fillId="3" borderId="45" xfId="0" applyNumberFormat="1" applyFill="1" applyBorder="1" applyAlignment="1">
      <alignment vertical="center"/>
    </xf>
    <xf numFmtId="0" fontId="3" fillId="4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vertical="center"/>
    </xf>
    <xf numFmtId="0" fontId="6" fillId="3" borderId="48" xfId="0" applyFont="1" applyFill="1" applyBorder="1" applyAlignment="1">
      <alignment vertical="center"/>
    </xf>
    <xf numFmtId="164" fontId="6" fillId="3" borderId="49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4" fontId="0" fillId="3" borderId="54" xfId="0" applyNumberFormat="1" applyFill="1" applyBorder="1" applyAlignment="1">
      <alignment vertical="center"/>
    </xf>
    <xf numFmtId="164" fontId="6" fillId="3" borderId="58" xfId="0" applyNumberFormat="1" applyFont="1" applyFill="1" applyBorder="1" applyAlignment="1">
      <alignment vertical="center"/>
    </xf>
    <xf numFmtId="164" fontId="3" fillId="3" borderId="21" xfId="0" applyNumberFormat="1" applyFont="1" applyFill="1" applyBorder="1" applyAlignment="1">
      <alignment vertical="center" wrapText="1"/>
    </xf>
    <xf numFmtId="164" fontId="0" fillId="3" borderId="11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0" fillId="3" borderId="59" xfId="0" applyNumberForma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12" xfId="0" applyNumberFormat="1" applyFont="1" applyFill="1" applyBorder="1" applyAlignment="1">
      <alignment vertical="center" wrapText="1"/>
    </xf>
    <xf numFmtId="164" fontId="0" fillId="3" borderId="26" xfId="0" applyNumberFormat="1" applyFill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left" vertical="center" wrapText="1"/>
    </xf>
    <xf numFmtId="0" fontId="0" fillId="4" borderId="34" xfId="0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/>
    </xf>
    <xf numFmtId="0" fontId="5" fillId="4" borderId="42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164" fontId="3" fillId="3" borderId="12" xfId="0" applyNumberFormat="1" applyFont="1" applyFill="1" applyBorder="1" applyAlignment="1">
      <alignment horizontal="left" vertical="center" wrapText="1"/>
    </xf>
    <xf numFmtId="164" fontId="0" fillId="3" borderId="21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6" fillId="4" borderId="55" xfId="0" applyFont="1" applyFill="1" applyBorder="1" applyAlignment="1">
      <alignment vertical="center"/>
    </xf>
    <xf numFmtId="0" fontId="6" fillId="4" borderId="57" xfId="0" applyFont="1" applyFill="1" applyBorder="1" applyAlignment="1">
      <alignment vertical="center"/>
    </xf>
    <xf numFmtId="164" fontId="6" fillId="3" borderId="60" xfId="0" applyNumberFormat="1" applyFont="1" applyFill="1" applyBorder="1" applyAlignment="1">
      <alignment vertical="center"/>
    </xf>
    <xf numFmtId="0" fontId="0" fillId="4" borderId="42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4" borderId="55" xfId="0" applyFont="1" applyFill="1" applyBorder="1" applyAlignment="1">
      <alignment horizontal="left" vertical="center"/>
    </xf>
    <xf numFmtId="0" fontId="6" fillId="4" borderId="56" xfId="0" applyFont="1" applyFill="1" applyBorder="1" applyAlignment="1">
      <alignment horizontal="left" vertical="center"/>
    </xf>
    <xf numFmtId="0" fontId="6" fillId="4" borderId="57" xfId="0" applyFont="1" applyFill="1" applyBorder="1" applyAlignment="1">
      <alignment horizontal="left" vertical="center"/>
    </xf>
    <xf numFmtId="0" fontId="6" fillId="6" borderId="50" xfId="0" applyFont="1" applyFill="1" applyBorder="1" applyAlignment="1">
      <alignment horizontal="left" vertical="center"/>
    </xf>
    <xf numFmtId="0" fontId="6" fillId="6" borderId="51" xfId="0" applyFont="1" applyFill="1" applyBorder="1" applyAlignment="1">
      <alignment horizontal="left" vertical="center"/>
    </xf>
    <xf numFmtId="0" fontId="0" fillId="5" borderId="5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3" fillId="3" borderId="25" xfId="0" applyNumberFormat="1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0" fillId="3" borderId="25" xfId="0" applyNumberFormat="1" applyFill="1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/>
    </xf>
    <xf numFmtId="164" fontId="3" fillId="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62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0" fillId="4" borderId="10" xfId="0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0" fontId="0" fillId="4" borderId="36" xfId="0" applyFill="1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28575</xdr:colOff>
      <xdr:row>10</xdr:row>
      <xdr:rowOff>6351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8569497-6E26-7AB6-6417-F7FAEF00D675}"/>
            </a:ext>
          </a:extLst>
        </xdr:cNvPr>
        <xdr:cNvSpPr txBox="1"/>
      </xdr:nvSpPr>
      <xdr:spPr>
        <a:xfrm>
          <a:off x="0" y="0"/>
          <a:ext cx="7686675" cy="55594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400">
            <a:solidFill>
              <a:srgbClr val="FF0000"/>
            </a:solidFill>
          </a:endParaRPr>
        </a:p>
        <a:p>
          <a:r>
            <a:rPr lang="nb-NO" sz="1400">
              <a:solidFill>
                <a:srgbClr val="FF0000"/>
              </a:solidFill>
            </a:rPr>
            <a:t>Viktig informasjon til tilbyderne</a:t>
          </a:r>
          <a:r>
            <a:rPr lang="nb-NO" sz="1400" baseline="0">
              <a:solidFill>
                <a:srgbClr val="FF0000"/>
              </a:solidFill>
            </a:rPr>
            <a:t> om utfylling av prisskjema</a:t>
          </a:r>
        </a:p>
        <a:p>
          <a:endParaRPr lang="nb-NO" sz="1100" baseline="0"/>
        </a:p>
        <a:p>
          <a:endParaRPr lang="nb-NO" sz="1100" baseline="0"/>
        </a:p>
        <a:p>
          <a:r>
            <a:rPr lang="nb-NO" sz="1100" b="1" baseline="0"/>
            <a:t>Gjelder for alle delkontrakter:</a:t>
          </a:r>
        </a:p>
        <a:p>
          <a:endParaRPr lang="nb-NO" sz="1100" b="1" baseline="0"/>
        </a:p>
        <a:p>
          <a:r>
            <a:rPr lang="nb-NO" sz="1100" b="0" u="sng" baseline="0"/>
            <a:t>Kun hvite felter skal fylles ut av leverandør</a:t>
          </a:r>
        </a:p>
        <a:p>
          <a:endParaRPr lang="nb-NO" sz="1100" b="1" baseline="0"/>
        </a:p>
        <a:p>
          <a:r>
            <a:rPr lang="nb-NO" sz="1100" baseline="0"/>
            <a:t>I kolonne E skal det settes inn antall møbler som tilbys brukt. Merk at det </a:t>
          </a:r>
          <a:r>
            <a:rPr lang="nb-NO" sz="1100" u="sng" baseline="0"/>
            <a:t>minimum må tilbys 50 % </a:t>
          </a:r>
          <a:r>
            <a:rPr lang="nb-NO" sz="1100" baseline="0"/>
            <a:t>brukte møbler per delkontrakt. Jo høyere andel brukte møbler, jo mer uttelling gis det i evalueringen.</a:t>
          </a:r>
        </a:p>
        <a:p>
          <a:endParaRPr lang="nb-NO" sz="1100" baseline="0"/>
        </a:p>
        <a:p>
          <a:r>
            <a:rPr lang="nb-NO" sz="1100" baseline="0"/>
            <a:t>Antall brukte og nye møbler skal </a:t>
          </a:r>
          <a:r>
            <a:rPr lang="nb-NO" sz="1100" u="sng" baseline="0"/>
            <a:t>samlet</a:t>
          </a:r>
          <a:r>
            <a:rPr lang="nb-NO" sz="1100" baseline="0"/>
            <a:t> utgjøre det antallet som står i kolonne D. Dersom det tilbys flere møbler enn det som fremgår av kolonne D, vil oppdragsgiver legge til grunn flest mulig brukte møbler i evalueringen.</a:t>
          </a:r>
        </a:p>
        <a:p>
          <a:endParaRPr lang="nb-NO" sz="1100" baseline="0"/>
        </a:p>
        <a:p>
          <a:r>
            <a:rPr lang="nb-NO" sz="1100"/>
            <a:t>Pris for lagerleie er frivillig for leverandørene å fylle ut. </a:t>
          </a:r>
        </a:p>
        <a:p>
          <a:endParaRPr lang="nb-NO" sz="1100"/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Tilbudte priser vil ikke være gjenstand for prisregulering.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det oppdages formelfeil eller lignende i prisskjemaet, ber vi leverandørene om å gjøre oss oppmerksomme på dette så fort som mulig. </a:t>
          </a:r>
          <a:endParaRPr lang="nb-NO">
            <a:effectLst/>
          </a:endParaRPr>
        </a:p>
        <a:p>
          <a:endParaRPr lang="nb-NO" sz="1100"/>
        </a:p>
        <a:p>
          <a:r>
            <a:rPr lang="nb-NO" sz="1100"/>
            <a:t>Alle priser oppgis i NOK ekskl. mva.,</a:t>
          </a:r>
          <a:r>
            <a:rPr lang="nb-NO" sz="1100" baseline="0"/>
            <a:t> men inklusive alle øvrige kostnader.</a:t>
          </a:r>
          <a:endParaRPr lang="nb-NO" sz="1100"/>
        </a:p>
        <a:p>
          <a:endParaRPr lang="nb-NO" sz="1100"/>
        </a:p>
        <a:p>
          <a:r>
            <a:rPr lang="nb-NO" sz="1100" b="1"/>
            <a:t>Gjelder for delkontrakt 3 og 4, og delkontrakt 6 og 7</a:t>
          </a:r>
        </a:p>
        <a:p>
          <a:r>
            <a:rPr lang="nb-NO" sz="1100"/>
            <a:t>Dersom en leverandør gir tilbud på delkontrakt</a:t>
          </a:r>
          <a:r>
            <a:rPr lang="nb-NO" sz="1100" baseline="0"/>
            <a:t> 3 og 4, eller 6 og 7, er det mulig å tilby en kvantumsrabatt i kolonne L. Dette er frivillig for leverandørene å gjøre. Dersom det tilbys en kvantumsrabatt vil det tas høyde for denne i evalueringen, jf. pkt. 4.11 i konkurransegrunnlaget.</a:t>
          </a:r>
        </a:p>
        <a:p>
          <a:endParaRPr lang="nb-NO" sz="1100" baseline="0"/>
        </a:p>
        <a:p>
          <a:endParaRPr lang="nb-NO" sz="1100" baseline="0"/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E96-9CAB-4AF8-999B-D0B2C3A6D779}">
  <dimension ref="A4:A10"/>
  <sheetViews>
    <sheetView topLeftCell="A7" zoomScaleNormal="100" workbookViewId="0">
      <selection activeCell="F11" sqref="F11"/>
    </sheetView>
  </sheetViews>
  <sheetFormatPr defaultColWidth="10.85546875" defaultRowHeight="14.45"/>
  <cols>
    <col min="1" max="1" width="11.42578125" customWidth="1"/>
  </cols>
  <sheetData>
    <row r="4" ht="15" customHeight="1"/>
    <row r="5" ht="36.75" customHeight="1"/>
    <row r="6" ht="105" customHeight="1"/>
    <row r="8" ht="87" customHeight="1"/>
    <row r="10" ht="122.25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F37D-4278-4D4D-ABBC-B1E33395B5CB}">
  <dimension ref="A1:BV51"/>
  <sheetViews>
    <sheetView zoomScale="70" zoomScaleNormal="70" workbookViewId="0">
      <selection activeCell="C7" sqref="C7"/>
    </sheetView>
  </sheetViews>
  <sheetFormatPr defaultColWidth="10.85546875" defaultRowHeight="14.45"/>
  <cols>
    <col min="1" max="1" width="10" style="4" customWidth="1"/>
    <col min="2" max="2" width="22.42578125" style="4" bestFit="1" customWidth="1"/>
    <col min="3" max="3" width="53.140625" style="4" bestFit="1" customWidth="1"/>
    <col min="4" max="4" width="11" style="4" bestFit="1" customWidth="1"/>
    <col min="5" max="5" width="12.140625" style="4" bestFit="1" customWidth="1"/>
    <col min="6" max="6" width="11.140625" style="4" bestFit="1" customWidth="1"/>
    <col min="7" max="7" width="12.5703125" style="4" bestFit="1" customWidth="1"/>
    <col min="8" max="8" width="20.140625" style="4" bestFit="1" customWidth="1"/>
    <col min="9" max="9" width="18.140625" style="31" bestFit="1" customWidth="1"/>
    <col min="10" max="10" width="19.42578125" style="4" bestFit="1" customWidth="1"/>
    <col min="11" max="11" width="26.42578125" style="4" customWidth="1"/>
    <col min="12" max="16384" width="10.85546875" style="4"/>
  </cols>
  <sheetData>
    <row r="1" spans="1:74" s="104" customFormat="1" ht="18">
      <c r="A1" s="156" t="s">
        <v>0</v>
      </c>
      <c r="B1" s="156"/>
      <c r="C1" s="156"/>
      <c r="D1" s="156"/>
      <c r="E1" s="156"/>
      <c r="F1" s="156"/>
      <c r="G1" s="156"/>
      <c r="H1" s="156"/>
      <c r="J1" s="10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8.600000000000001">
      <c r="A2" s="106" t="s">
        <v>1</v>
      </c>
      <c r="B2" s="18"/>
      <c r="C2" s="18"/>
      <c r="D2" s="107"/>
      <c r="E2" s="3"/>
      <c r="F2" s="3"/>
      <c r="G2" s="3"/>
      <c r="H2" s="3"/>
      <c r="I2" s="108"/>
      <c r="J2" s="109"/>
    </row>
    <row r="3" spans="1:74" ht="43.5">
      <c r="A3" s="38" t="s">
        <v>2</v>
      </c>
      <c r="B3" s="38" t="s">
        <v>3</v>
      </c>
      <c r="C3" s="38" t="s">
        <v>4</v>
      </c>
      <c r="D3" s="110" t="s">
        <v>5</v>
      </c>
      <c r="E3" s="111" t="s">
        <v>6</v>
      </c>
      <c r="F3" s="64" t="s">
        <v>7</v>
      </c>
      <c r="G3" s="64" t="s">
        <v>8</v>
      </c>
      <c r="H3" s="64" t="s">
        <v>9</v>
      </c>
      <c r="I3" s="64" t="s">
        <v>10</v>
      </c>
      <c r="J3" s="112" t="s">
        <v>11</v>
      </c>
    </row>
    <row r="4" spans="1:74" ht="130.5">
      <c r="A4" s="16">
        <v>1</v>
      </c>
      <c r="B4" s="100" t="s">
        <v>12</v>
      </c>
      <c r="C4" s="7" t="s">
        <v>13</v>
      </c>
      <c r="D4" s="16">
        <v>10</v>
      </c>
      <c r="E4" s="8"/>
      <c r="F4" s="9"/>
      <c r="G4" s="9"/>
      <c r="H4" s="9"/>
      <c r="I4" s="9"/>
      <c r="J4" s="113">
        <f>(E4*F4)+(G4*H4)</f>
        <v>0</v>
      </c>
    </row>
    <row r="5" spans="1:74" ht="72.599999999999994">
      <c r="A5" s="14">
        <v>2</v>
      </c>
      <c r="B5" s="14" t="s">
        <v>14</v>
      </c>
      <c r="C5" s="1" t="s">
        <v>15</v>
      </c>
      <c r="D5" s="14">
        <v>10</v>
      </c>
      <c r="E5" s="11"/>
      <c r="F5" s="12"/>
      <c r="G5" s="12"/>
      <c r="H5" s="12"/>
      <c r="I5" s="12"/>
      <c r="J5" s="114">
        <f>(E5*F5)+(G5*H5)</f>
        <v>0</v>
      </c>
    </row>
    <row r="6" spans="1:74" ht="43.5">
      <c r="A6" s="14">
        <v>3</v>
      </c>
      <c r="B6" s="14" t="s">
        <v>16</v>
      </c>
      <c r="C6" s="1" t="s">
        <v>17</v>
      </c>
      <c r="D6" s="14">
        <v>10</v>
      </c>
      <c r="E6" s="11"/>
      <c r="F6" s="12"/>
      <c r="G6" s="12"/>
      <c r="H6" s="12"/>
      <c r="I6" s="12"/>
      <c r="J6" s="114">
        <f>(E6*F6)+(G6*H6)</f>
        <v>0</v>
      </c>
    </row>
    <row r="7" spans="1:74" ht="43.5">
      <c r="A7" s="14">
        <v>4</v>
      </c>
      <c r="B7" s="14" t="s">
        <v>18</v>
      </c>
      <c r="C7" s="1" t="s">
        <v>19</v>
      </c>
      <c r="D7" s="14">
        <v>5</v>
      </c>
      <c r="E7" s="11"/>
      <c r="F7" s="12"/>
      <c r="G7" s="12"/>
      <c r="H7" s="12"/>
      <c r="I7" s="12"/>
      <c r="J7" s="114">
        <f>(E7*F7)+(G7*H7)</f>
        <v>0</v>
      </c>
    </row>
    <row r="8" spans="1:74">
      <c r="A8" s="5"/>
      <c r="B8" s="5" t="s">
        <v>20</v>
      </c>
      <c r="C8" s="5"/>
      <c r="D8" s="5"/>
      <c r="E8" s="70"/>
      <c r="F8" s="71"/>
      <c r="G8" s="71"/>
      <c r="H8" s="71"/>
      <c r="I8" s="71"/>
      <c r="J8" s="115">
        <f>SUM(J4:J7)</f>
        <v>0</v>
      </c>
    </row>
    <row r="9" spans="1:74">
      <c r="A9" s="6"/>
      <c r="B9" s="6"/>
      <c r="C9" s="116" t="s">
        <v>21</v>
      </c>
      <c r="D9" s="103"/>
      <c r="E9" s="101"/>
      <c r="F9" s="102"/>
      <c r="G9" s="69"/>
      <c r="H9" s="69"/>
      <c r="I9" s="69"/>
      <c r="J9" s="113" t="s">
        <v>22</v>
      </c>
    </row>
    <row r="10" spans="1:74">
      <c r="A10" s="157" t="s">
        <v>23</v>
      </c>
      <c r="B10" s="158"/>
      <c r="C10" s="61">
        <v>5</v>
      </c>
      <c r="D10" s="117"/>
      <c r="E10" s="159"/>
      <c r="F10" s="160"/>
      <c r="G10" s="3"/>
      <c r="H10" s="3"/>
      <c r="I10" s="3"/>
      <c r="J10" s="114">
        <f>E10*C10</f>
        <v>0</v>
      </c>
    </row>
    <row r="11" spans="1:74">
      <c r="A11" s="73"/>
      <c r="B11" s="154"/>
      <c r="C11" s="155"/>
      <c r="D11" s="118"/>
      <c r="E11" s="119"/>
      <c r="F11" s="120"/>
      <c r="G11" s="120"/>
      <c r="H11" s="120"/>
      <c r="I11" s="120"/>
      <c r="J11" s="121"/>
    </row>
    <row r="12" spans="1:74" ht="18.95" thickBot="1">
      <c r="A12" s="122"/>
      <c r="B12" s="77" t="s">
        <v>24</v>
      </c>
      <c r="C12" s="77"/>
      <c r="D12" s="77"/>
      <c r="E12" s="123"/>
      <c r="F12" s="124"/>
      <c r="G12" s="124"/>
      <c r="H12" s="124"/>
      <c r="I12" s="124"/>
      <c r="J12" s="125">
        <f>J8+J10</f>
        <v>0</v>
      </c>
    </row>
    <row r="13" spans="1:74">
      <c r="I13" s="4"/>
    </row>
    <row r="14" spans="1:74">
      <c r="I14" s="4"/>
    </row>
    <row r="15" spans="1:74">
      <c r="I15" s="4"/>
    </row>
    <row r="16" spans="1:74">
      <c r="D16" s="126"/>
      <c r="I16" s="4"/>
    </row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</sheetData>
  <mergeCells count="4">
    <mergeCell ref="B11:C11"/>
    <mergeCell ref="A1:H1"/>
    <mergeCell ref="A10:B10"/>
    <mergeCell ref="E10:F10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FBE5-9F94-47F4-8E28-667AE3C6DBAE}">
  <dimension ref="A1:W51"/>
  <sheetViews>
    <sheetView topLeftCell="A21" zoomScale="70" zoomScaleNormal="70" workbookViewId="0">
      <selection activeCell="I41" sqref="I41"/>
    </sheetView>
  </sheetViews>
  <sheetFormatPr defaultColWidth="10.85546875" defaultRowHeight="14.45"/>
  <cols>
    <col min="1" max="1" width="9.85546875" style="4" customWidth="1"/>
    <col min="2" max="2" width="20.85546875" style="4" customWidth="1"/>
    <col min="3" max="3" width="42.5703125" style="4" customWidth="1"/>
    <col min="4" max="4" width="10.85546875" style="4"/>
    <col min="5" max="5" width="17.140625" style="4" customWidth="1"/>
    <col min="6" max="6" width="13.85546875" style="4" customWidth="1"/>
    <col min="7" max="7" width="14.85546875" style="4" customWidth="1"/>
    <col min="8" max="8" width="14.42578125" style="4" customWidth="1"/>
    <col min="9" max="9" width="23.5703125" style="4" customWidth="1"/>
    <col min="10" max="10" width="17.5703125" style="31" customWidth="1"/>
    <col min="11" max="11" width="55.85546875" style="31" customWidth="1"/>
    <col min="12" max="12" width="30.140625" style="4" customWidth="1"/>
    <col min="13" max="13" width="26.42578125" style="4" customWidth="1"/>
    <col min="14" max="16384" width="10.85546875" style="4"/>
  </cols>
  <sheetData>
    <row r="1" spans="1:23" s="104" customFormat="1" ht="18">
      <c r="A1" s="156" t="s">
        <v>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18.600000000000001">
      <c r="A2" s="163" t="s">
        <v>26</v>
      </c>
      <c r="B2" s="163"/>
      <c r="C2" s="163"/>
      <c r="D2" s="163"/>
      <c r="E2" s="163"/>
      <c r="F2" s="163"/>
      <c r="G2" s="163"/>
      <c r="H2" s="163"/>
      <c r="I2" s="163"/>
      <c r="J2" s="163"/>
      <c r="K2" s="4"/>
    </row>
    <row r="3" spans="1:23" ht="29.1">
      <c r="A3" s="38" t="s">
        <v>2</v>
      </c>
      <c r="B3" s="38" t="s">
        <v>3</v>
      </c>
      <c r="C3" s="38" t="s">
        <v>4</v>
      </c>
      <c r="D3" s="38" t="s">
        <v>27</v>
      </c>
      <c r="E3" s="63" t="s">
        <v>6</v>
      </c>
      <c r="F3" s="64" t="s">
        <v>7</v>
      </c>
      <c r="G3" s="64" t="s">
        <v>8</v>
      </c>
      <c r="H3" s="64" t="s">
        <v>9</v>
      </c>
      <c r="I3" s="64" t="s">
        <v>10</v>
      </c>
      <c r="J3" s="65" t="s">
        <v>11</v>
      </c>
      <c r="K3" s="4"/>
    </row>
    <row r="4" spans="1:23" ht="57.95">
      <c r="A4" s="16">
        <v>1</v>
      </c>
      <c r="B4" s="6" t="s">
        <v>28</v>
      </c>
      <c r="C4" s="7" t="s">
        <v>29</v>
      </c>
      <c r="D4" s="16">
        <v>76</v>
      </c>
      <c r="E4" s="8"/>
      <c r="F4" s="9"/>
      <c r="G4" s="9"/>
      <c r="H4" s="9"/>
      <c r="I4" s="9"/>
      <c r="J4" s="10">
        <f>(E4*F4)+(G4*H4)</f>
        <v>0</v>
      </c>
      <c r="K4" s="4"/>
    </row>
    <row r="5" spans="1:23" ht="130.5">
      <c r="A5" s="14">
        <v>2</v>
      </c>
      <c r="B5" s="1" t="s">
        <v>30</v>
      </c>
      <c r="C5" s="1" t="s">
        <v>31</v>
      </c>
      <c r="D5" s="14">
        <v>21</v>
      </c>
      <c r="E5" s="11"/>
      <c r="F5" s="12"/>
      <c r="G5" s="9"/>
      <c r="H5" s="12"/>
      <c r="I5" s="12"/>
      <c r="J5" s="13">
        <f>(E5*F5)+(G5*H5)</f>
        <v>0</v>
      </c>
      <c r="K5" s="4"/>
    </row>
    <row r="6" spans="1:23" ht="72.599999999999994">
      <c r="A6" s="14">
        <v>3</v>
      </c>
      <c r="B6" s="2" t="s">
        <v>32</v>
      </c>
      <c r="C6" s="1" t="s">
        <v>33</v>
      </c>
      <c r="D6" s="14">
        <v>18</v>
      </c>
      <c r="E6" s="11"/>
      <c r="F6" s="12"/>
      <c r="G6" s="9"/>
      <c r="H6" s="12"/>
      <c r="I6" s="12"/>
      <c r="J6" s="13">
        <f>(E6*F6)+(G6*H6)</f>
        <v>0</v>
      </c>
      <c r="K6" s="4"/>
    </row>
    <row r="7" spans="1:23">
      <c r="A7" s="5" t="s">
        <v>20</v>
      </c>
      <c r="B7" s="5"/>
      <c r="C7" s="5"/>
      <c r="D7" s="5"/>
      <c r="E7" s="70"/>
      <c r="F7" s="71"/>
      <c r="G7" s="71"/>
      <c r="H7" s="71"/>
      <c r="I7" s="71"/>
      <c r="J7" s="72">
        <f>SUM(J4:J6)</f>
        <v>0</v>
      </c>
      <c r="K7" s="4"/>
    </row>
    <row r="8" spans="1:23">
      <c r="A8" s="6"/>
      <c r="B8" s="6"/>
      <c r="C8" s="180" t="s">
        <v>21</v>
      </c>
      <c r="D8" s="181"/>
      <c r="E8" s="177"/>
      <c r="F8" s="178"/>
      <c r="G8" s="69"/>
      <c r="H8" s="69"/>
      <c r="I8" s="69"/>
      <c r="J8" s="10" t="s">
        <v>34</v>
      </c>
      <c r="K8" s="4"/>
    </row>
    <row r="9" spans="1:23">
      <c r="A9" s="174" t="s">
        <v>23</v>
      </c>
      <c r="B9" s="174"/>
      <c r="C9" s="175">
        <v>5</v>
      </c>
      <c r="D9" s="175"/>
      <c r="E9" s="160"/>
      <c r="F9" s="176"/>
      <c r="G9" s="3"/>
      <c r="H9" s="3"/>
      <c r="I9" s="3"/>
      <c r="J9" s="13">
        <f>E9*C9</f>
        <v>0</v>
      </c>
      <c r="K9" s="4"/>
    </row>
    <row r="10" spans="1:23">
      <c r="A10" s="154"/>
      <c r="B10" s="154"/>
      <c r="C10" s="154"/>
      <c r="D10" s="154"/>
      <c r="E10" s="119"/>
      <c r="F10" s="120"/>
      <c r="G10" s="120"/>
      <c r="H10" s="120"/>
      <c r="I10" s="120"/>
      <c r="J10" s="127"/>
      <c r="K10" s="4"/>
    </row>
    <row r="11" spans="1:23" ht="18.95" thickBot="1">
      <c r="A11" s="164" t="s">
        <v>35</v>
      </c>
      <c r="B11" s="165"/>
      <c r="C11" s="166"/>
      <c r="D11" s="77"/>
      <c r="E11" s="123"/>
      <c r="F11" s="124"/>
      <c r="G11" s="124"/>
      <c r="H11" s="124"/>
      <c r="I11" s="124"/>
      <c r="J11" s="128">
        <f>J7+J9</f>
        <v>0</v>
      </c>
      <c r="K11" s="4"/>
    </row>
    <row r="12" spans="1:23">
      <c r="A12" s="169"/>
      <c r="B12" s="170"/>
      <c r="C12" s="170"/>
      <c r="D12" s="170"/>
      <c r="E12" s="170"/>
      <c r="F12" s="170"/>
      <c r="G12" s="170"/>
      <c r="H12" s="170"/>
      <c r="I12" s="170"/>
      <c r="J12" s="171"/>
      <c r="K12" s="185" t="s">
        <v>36</v>
      </c>
    </row>
    <row r="13" spans="1:23" ht="18.600000000000001">
      <c r="A13" s="167" t="s">
        <v>37</v>
      </c>
      <c r="B13" s="163"/>
      <c r="C13" s="163"/>
      <c r="D13" s="163"/>
      <c r="E13" s="163"/>
      <c r="F13" s="163"/>
      <c r="G13" s="163"/>
      <c r="H13" s="163"/>
      <c r="I13" s="163"/>
      <c r="J13" s="168"/>
      <c r="K13" s="186"/>
    </row>
    <row r="14" spans="1:23" ht="29.1">
      <c r="A14" s="38" t="s">
        <v>2</v>
      </c>
      <c r="B14" s="38" t="s">
        <v>3</v>
      </c>
      <c r="C14" s="38" t="s">
        <v>4</v>
      </c>
      <c r="D14" s="38" t="s">
        <v>27</v>
      </c>
      <c r="E14" s="63" t="s">
        <v>6</v>
      </c>
      <c r="F14" s="64" t="s">
        <v>7</v>
      </c>
      <c r="G14" s="64" t="s">
        <v>8</v>
      </c>
      <c r="H14" s="64" t="s">
        <v>9</v>
      </c>
      <c r="I14" s="64" t="s">
        <v>38</v>
      </c>
      <c r="J14" s="129" t="s">
        <v>11</v>
      </c>
      <c r="K14" s="187"/>
    </row>
    <row r="15" spans="1:23" ht="29.1">
      <c r="A15" s="14">
        <v>1</v>
      </c>
      <c r="B15" s="16" t="s">
        <v>39</v>
      </c>
      <c r="C15" s="66" t="s">
        <v>40</v>
      </c>
      <c r="D15" s="16">
        <v>16</v>
      </c>
      <c r="E15" s="8"/>
      <c r="F15" s="9"/>
      <c r="G15" s="9"/>
      <c r="H15" s="9"/>
      <c r="I15" s="9"/>
      <c r="J15" s="130">
        <f>(E15*F15)+(G15*H15)</f>
        <v>0</v>
      </c>
      <c r="K15" s="22" t="s">
        <v>41</v>
      </c>
    </row>
    <row r="16" spans="1:23" ht="57.95">
      <c r="A16" s="14">
        <v>2</v>
      </c>
      <c r="B16" s="68" t="s">
        <v>42</v>
      </c>
      <c r="C16" s="67" t="s">
        <v>43</v>
      </c>
      <c r="D16" s="14">
        <v>4</v>
      </c>
      <c r="E16" s="11"/>
      <c r="F16" s="12"/>
      <c r="G16" s="12"/>
      <c r="H16" s="12"/>
      <c r="I16" s="12"/>
      <c r="J16" s="108">
        <f>(E16*F16)+(G16*H16)</f>
        <v>0</v>
      </c>
      <c r="K16" s="23">
        <f>J24+J37</f>
        <v>0</v>
      </c>
    </row>
    <row r="17" spans="1:12" ht="29.1">
      <c r="A17" s="73">
        <v>3</v>
      </c>
      <c r="B17" s="85" t="s">
        <v>44</v>
      </c>
      <c r="C17" s="86" t="s">
        <v>45</v>
      </c>
      <c r="D17" s="73">
        <v>1</v>
      </c>
      <c r="E17" s="96"/>
      <c r="F17" s="47"/>
      <c r="G17" s="47"/>
      <c r="H17" s="47"/>
      <c r="I17" s="47"/>
      <c r="J17" s="130">
        <f>(E17*F17)+(G17*H17)</f>
        <v>0</v>
      </c>
      <c r="K17" s="24"/>
    </row>
    <row r="18" spans="1:12" ht="43.5">
      <c r="A18" s="73">
        <v>4</v>
      </c>
      <c r="B18" s="87" t="s">
        <v>46</v>
      </c>
      <c r="C18" s="86" t="s">
        <v>47</v>
      </c>
      <c r="D18" s="73">
        <v>1</v>
      </c>
      <c r="E18" s="96"/>
      <c r="F18" s="47"/>
      <c r="G18" s="47"/>
      <c r="H18" s="47"/>
      <c r="I18" s="47"/>
      <c r="J18" s="108">
        <f>(E18*F18)+(G18*H18)</f>
        <v>0</v>
      </c>
      <c r="K18" s="24"/>
    </row>
    <row r="19" spans="1:12">
      <c r="A19" s="5" t="s">
        <v>20</v>
      </c>
      <c r="B19" s="5"/>
      <c r="C19" s="5"/>
      <c r="D19" s="5"/>
      <c r="E19" s="70"/>
      <c r="F19" s="71"/>
      <c r="G19" s="71"/>
      <c r="H19" s="71"/>
      <c r="I19" s="71"/>
      <c r="J19" s="72">
        <f>SUM(J15:J18)</f>
        <v>0</v>
      </c>
      <c r="K19" s="24"/>
    </row>
    <row r="20" spans="1:12">
      <c r="A20" s="6"/>
      <c r="B20" s="6"/>
      <c r="C20" s="6"/>
      <c r="D20" s="6"/>
      <c r="E20" s="131"/>
      <c r="F20" s="69"/>
      <c r="G20" s="69"/>
      <c r="H20" s="69"/>
      <c r="I20" s="69"/>
      <c r="J20" s="130"/>
      <c r="K20" s="25"/>
      <c r="L20" s="184"/>
    </row>
    <row r="21" spans="1:12">
      <c r="A21" s="2"/>
      <c r="B21" s="2"/>
      <c r="C21" s="182" t="s">
        <v>21</v>
      </c>
      <c r="D21" s="182"/>
      <c r="E21" s="132"/>
      <c r="F21" s="3"/>
      <c r="G21" s="3"/>
      <c r="H21" s="3"/>
      <c r="I21" s="3"/>
      <c r="J21" s="108" t="s">
        <v>34</v>
      </c>
      <c r="K21" s="23"/>
      <c r="L21" s="184"/>
    </row>
    <row r="22" spans="1:12">
      <c r="A22" s="157" t="s">
        <v>23</v>
      </c>
      <c r="B22" s="183"/>
      <c r="C22" s="175">
        <v>5</v>
      </c>
      <c r="D22" s="175"/>
      <c r="E22" s="179"/>
      <c r="F22" s="160"/>
      <c r="G22" s="3"/>
      <c r="H22" s="3"/>
      <c r="I22" s="3"/>
      <c r="J22" s="108">
        <f>C22*E22</f>
        <v>0</v>
      </c>
      <c r="K22" s="188" t="s">
        <v>48</v>
      </c>
    </row>
    <row r="23" spans="1:12">
      <c r="A23" s="154"/>
      <c r="B23" s="154"/>
      <c r="C23" s="154"/>
      <c r="D23" s="154"/>
      <c r="E23" s="119"/>
      <c r="F23" s="120"/>
      <c r="G23" s="120"/>
      <c r="H23" s="120"/>
      <c r="I23" s="120"/>
      <c r="J23" s="133"/>
      <c r="K23" s="189"/>
    </row>
    <row r="24" spans="1:12" ht="18.95" thickBot="1">
      <c r="A24" s="161" t="s">
        <v>49</v>
      </c>
      <c r="B24" s="162"/>
      <c r="C24" s="77"/>
      <c r="D24" s="77"/>
      <c r="E24" s="123"/>
      <c r="F24" s="124"/>
      <c r="G24" s="124"/>
      <c r="H24" s="124"/>
      <c r="I24" s="124"/>
      <c r="J24" s="128">
        <f>J19+J22</f>
        <v>0</v>
      </c>
      <c r="K24" s="26"/>
    </row>
    <row r="25" spans="1:12">
      <c r="A25" s="169"/>
      <c r="B25" s="170"/>
      <c r="C25" s="170"/>
      <c r="D25" s="170"/>
      <c r="E25" s="170"/>
      <c r="F25" s="170"/>
      <c r="G25" s="170"/>
      <c r="H25" s="170"/>
      <c r="I25" s="170"/>
      <c r="J25" s="171"/>
      <c r="K25" s="193"/>
    </row>
    <row r="26" spans="1:12" ht="18.600000000000001">
      <c r="A26" s="167" t="s">
        <v>50</v>
      </c>
      <c r="B26" s="163"/>
      <c r="C26" s="163"/>
      <c r="D26" s="163"/>
      <c r="E26" s="163"/>
      <c r="F26" s="163"/>
      <c r="G26" s="163"/>
      <c r="H26" s="163"/>
      <c r="I26" s="163"/>
      <c r="J26" s="168"/>
      <c r="K26" s="194"/>
      <c r="L26" s="192"/>
    </row>
    <row r="27" spans="1:12" ht="29.1">
      <c r="A27" s="18" t="s">
        <v>2</v>
      </c>
      <c r="B27" s="18" t="s">
        <v>3</v>
      </c>
      <c r="C27" s="18" t="s">
        <v>4</v>
      </c>
      <c r="D27" s="18" t="s">
        <v>27</v>
      </c>
      <c r="E27" s="134" t="s">
        <v>6</v>
      </c>
      <c r="F27" s="135" t="s">
        <v>7</v>
      </c>
      <c r="G27" s="135" t="s">
        <v>8</v>
      </c>
      <c r="H27" s="135" t="s">
        <v>9</v>
      </c>
      <c r="I27" s="135" t="s">
        <v>38</v>
      </c>
      <c r="J27" s="136" t="s">
        <v>11</v>
      </c>
      <c r="K27" s="194"/>
      <c r="L27" s="192"/>
    </row>
    <row r="28" spans="1:12" ht="29.1">
      <c r="A28" s="14">
        <v>1</v>
      </c>
      <c r="B28" s="16" t="s">
        <v>39</v>
      </c>
      <c r="C28" s="66" t="s">
        <v>40</v>
      </c>
      <c r="D28" s="14">
        <v>16</v>
      </c>
      <c r="E28" s="11"/>
      <c r="F28" s="12"/>
      <c r="G28" s="12"/>
      <c r="H28" s="12"/>
      <c r="I28" s="12"/>
      <c r="J28" s="108">
        <f>(E28*F28)+(G28*H28)</f>
        <v>0</v>
      </c>
      <c r="K28" s="194"/>
    </row>
    <row r="29" spans="1:12" ht="57.95">
      <c r="A29" s="14">
        <v>2</v>
      </c>
      <c r="B29" s="68" t="s">
        <v>42</v>
      </c>
      <c r="C29" s="67" t="s">
        <v>43</v>
      </c>
      <c r="D29" s="14">
        <v>4</v>
      </c>
      <c r="E29" s="11"/>
      <c r="F29" s="12"/>
      <c r="G29" s="12"/>
      <c r="H29" s="12"/>
      <c r="I29" s="12"/>
      <c r="J29" s="108">
        <f>(E29*F29)+(G29*H29)</f>
        <v>0</v>
      </c>
      <c r="K29" s="194"/>
    </row>
    <row r="30" spans="1:12" ht="29.1">
      <c r="A30" s="73">
        <v>3</v>
      </c>
      <c r="B30" s="85" t="s">
        <v>44</v>
      </c>
      <c r="C30" s="86" t="s">
        <v>45</v>
      </c>
      <c r="D30" s="73">
        <v>1</v>
      </c>
      <c r="E30" s="96"/>
      <c r="F30" s="47"/>
      <c r="G30" s="47"/>
      <c r="H30" s="47"/>
      <c r="I30" s="47"/>
      <c r="J30" s="108">
        <f>(E30*F30)+(G30*H30)</f>
        <v>0</v>
      </c>
      <c r="K30" s="194"/>
    </row>
    <row r="31" spans="1:12" ht="43.5">
      <c r="A31" s="73">
        <v>4</v>
      </c>
      <c r="B31" s="87" t="s">
        <v>46</v>
      </c>
      <c r="C31" s="86" t="s">
        <v>47</v>
      </c>
      <c r="D31" s="73">
        <v>1</v>
      </c>
      <c r="E31" s="96"/>
      <c r="F31" s="47"/>
      <c r="G31" s="47"/>
      <c r="H31" s="47"/>
      <c r="I31" s="47"/>
      <c r="J31" s="108">
        <f>(E31*F31)+(G31*H31)</f>
        <v>0</v>
      </c>
      <c r="K31" s="194"/>
    </row>
    <row r="32" spans="1:12">
      <c r="A32" s="5" t="s">
        <v>20</v>
      </c>
      <c r="B32" s="5"/>
      <c r="C32" s="5"/>
      <c r="D32" s="5"/>
      <c r="E32" s="70"/>
      <c r="F32" s="71"/>
      <c r="G32" s="71"/>
      <c r="H32" s="71"/>
      <c r="I32" s="71"/>
      <c r="J32" s="72">
        <f>SUM(J28:J31)</f>
        <v>0</v>
      </c>
      <c r="K32" s="194"/>
    </row>
    <row r="33" spans="1:11">
      <c r="A33" s="6"/>
      <c r="B33" s="6"/>
      <c r="C33" s="6"/>
      <c r="D33" s="6"/>
      <c r="E33" s="131"/>
      <c r="F33" s="69"/>
      <c r="G33" s="69"/>
      <c r="H33" s="69"/>
      <c r="I33" s="69"/>
      <c r="J33" s="130"/>
      <c r="K33" s="194"/>
    </row>
    <row r="34" spans="1:11">
      <c r="A34" s="2"/>
      <c r="B34" s="2"/>
      <c r="C34" s="182" t="s">
        <v>21</v>
      </c>
      <c r="D34" s="182"/>
      <c r="E34" s="132"/>
      <c r="F34" s="3"/>
      <c r="G34" s="3"/>
      <c r="H34" s="3"/>
      <c r="I34" s="3"/>
      <c r="J34" s="108" t="s">
        <v>34</v>
      </c>
      <c r="K34" s="195"/>
    </row>
    <row r="35" spans="1:11">
      <c r="A35" s="157" t="s">
        <v>23</v>
      </c>
      <c r="B35" s="183"/>
      <c r="C35" s="175">
        <v>5</v>
      </c>
      <c r="D35" s="175"/>
      <c r="E35" s="179"/>
      <c r="F35" s="160"/>
      <c r="G35" s="3"/>
      <c r="H35" s="3"/>
      <c r="I35" s="3"/>
      <c r="J35" s="108">
        <f>C35*E35</f>
        <v>0</v>
      </c>
      <c r="K35" s="190" t="s">
        <v>51</v>
      </c>
    </row>
    <row r="36" spans="1:11">
      <c r="A36" s="154"/>
      <c r="B36" s="154"/>
      <c r="C36" s="154"/>
      <c r="D36" s="154"/>
      <c r="E36" s="119"/>
      <c r="F36" s="120"/>
      <c r="G36" s="120"/>
      <c r="H36" s="120"/>
      <c r="I36" s="120"/>
      <c r="J36" s="133"/>
      <c r="K36" s="191"/>
    </row>
    <row r="37" spans="1:11" ht="18.95" thickBot="1">
      <c r="A37" s="161" t="s">
        <v>52</v>
      </c>
      <c r="B37" s="162"/>
      <c r="C37" s="77"/>
      <c r="D37" s="77"/>
      <c r="E37" s="123"/>
      <c r="F37" s="124"/>
      <c r="G37" s="124"/>
      <c r="H37" s="124"/>
      <c r="I37" s="124"/>
      <c r="J37" s="128">
        <f>J32+J35</f>
        <v>0</v>
      </c>
      <c r="K37" s="137">
        <f>K16*(1-K24)</f>
        <v>0</v>
      </c>
    </row>
    <row r="38" spans="1:11">
      <c r="K38" s="138"/>
    </row>
    <row r="40" spans="1:11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39"/>
    </row>
    <row r="42" spans="1:11">
      <c r="J42" s="4"/>
      <c r="K42" s="4"/>
    </row>
    <row r="43" spans="1:11">
      <c r="J43" s="4"/>
      <c r="K43" s="4"/>
    </row>
    <row r="44" spans="1:11">
      <c r="J44" s="4"/>
      <c r="K44" s="4"/>
    </row>
    <row r="45" spans="1:11">
      <c r="J45" s="4"/>
      <c r="K45" s="4"/>
    </row>
    <row r="46" spans="1:11">
      <c r="J46" s="4"/>
      <c r="K46" s="4"/>
    </row>
    <row r="47" spans="1:11">
      <c r="C47" s="32"/>
    </row>
    <row r="48" spans="1:11">
      <c r="C48" s="32"/>
    </row>
    <row r="49" spans="3:3">
      <c r="C49" s="32"/>
    </row>
    <row r="50" spans="3:3">
      <c r="C50" s="32"/>
    </row>
    <row r="51" spans="3:3">
      <c r="C51" s="32"/>
    </row>
  </sheetData>
  <mergeCells count="37">
    <mergeCell ref="L20:L21"/>
    <mergeCell ref="K12:K14"/>
    <mergeCell ref="K22:K23"/>
    <mergeCell ref="K35:K36"/>
    <mergeCell ref="A36:B36"/>
    <mergeCell ref="C36:D36"/>
    <mergeCell ref="L26:L27"/>
    <mergeCell ref="C23:D23"/>
    <mergeCell ref="C34:D34"/>
    <mergeCell ref="A35:B35"/>
    <mergeCell ref="C35:D35"/>
    <mergeCell ref="E35:F35"/>
    <mergeCell ref="A24:B24"/>
    <mergeCell ref="A25:J25"/>
    <mergeCell ref="A26:J26"/>
    <mergeCell ref="K25:K34"/>
    <mergeCell ref="A40:J40"/>
    <mergeCell ref="Q1:W1"/>
    <mergeCell ref="A9:B9"/>
    <mergeCell ref="C9:D9"/>
    <mergeCell ref="A10:B10"/>
    <mergeCell ref="C10:D10"/>
    <mergeCell ref="E9:F9"/>
    <mergeCell ref="E8:F8"/>
    <mergeCell ref="E22:F22"/>
    <mergeCell ref="C8:D8"/>
    <mergeCell ref="A1:I1"/>
    <mergeCell ref="J1:P1"/>
    <mergeCell ref="C21:D21"/>
    <mergeCell ref="A22:B22"/>
    <mergeCell ref="C22:D22"/>
    <mergeCell ref="A23:B23"/>
    <mergeCell ref="A37:B37"/>
    <mergeCell ref="A2:J2"/>
    <mergeCell ref="A11:C11"/>
    <mergeCell ref="A13:J13"/>
    <mergeCell ref="A12:J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D98B-B40F-47BE-85C5-C473091090C4}">
  <dimension ref="A1:BE52"/>
  <sheetViews>
    <sheetView topLeftCell="A30" zoomScale="60" zoomScaleNormal="60" workbookViewId="0">
      <selection activeCell="C34" sqref="C34"/>
    </sheetView>
  </sheetViews>
  <sheetFormatPr defaultColWidth="11.42578125" defaultRowHeight="14.45"/>
  <cols>
    <col min="1" max="1" width="7.42578125" style="37" customWidth="1"/>
    <col min="2" max="2" width="20.85546875" style="4" customWidth="1"/>
    <col min="3" max="3" width="68.140625" style="4" customWidth="1"/>
    <col min="4" max="4" width="12.42578125" style="55" customWidth="1"/>
    <col min="5" max="10" width="16.42578125" style="55" customWidth="1"/>
    <col min="11" max="11" width="16.42578125" style="56" customWidth="1"/>
    <col min="12" max="12" width="47.42578125" style="4" customWidth="1"/>
    <col min="13" max="13" width="26.42578125" style="4" customWidth="1"/>
    <col min="14" max="16384" width="11.42578125" style="4"/>
  </cols>
  <sheetData>
    <row r="1" spans="1:57" s="84" customFormat="1" ht="20.100000000000001">
      <c r="A1" s="196" t="s">
        <v>53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5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18.600000000000001">
      <c r="A2" s="167" t="s">
        <v>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7"/>
    </row>
    <row r="3" spans="1:57" ht="43.5">
      <c r="A3" s="34" t="s">
        <v>2</v>
      </c>
      <c r="B3" s="33" t="s">
        <v>3</v>
      </c>
      <c r="C3" s="18" t="s">
        <v>4</v>
      </c>
      <c r="D3" s="62" t="s">
        <v>5</v>
      </c>
      <c r="E3" s="43" t="s">
        <v>6</v>
      </c>
      <c r="F3" s="44" t="s">
        <v>7</v>
      </c>
      <c r="G3" s="44" t="s">
        <v>8</v>
      </c>
      <c r="H3" s="44" t="s">
        <v>9</v>
      </c>
      <c r="I3" s="44" t="s">
        <v>38</v>
      </c>
      <c r="J3" s="88" t="s">
        <v>55</v>
      </c>
      <c r="K3" s="45" t="s">
        <v>11</v>
      </c>
    </row>
    <row r="4" spans="1:57" ht="72.599999999999994">
      <c r="A4" s="14">
        <v>1</v>
      </c>
      <c r="B4" s="141" t="s">
        <v>39</v>
      </c>
      <c r="C4" s="15" t="s">
        <v>56</v>
      </c>
      <c r="D4" s="14">
        <v>6</v>
      </c>
      <c r="E4" s="19"/>
      <c r="F4" s="20"/>
      <c r="G4" s="12"/>
      <c r="H4" s="20"/>
      <c r="I4" s="20"/>
      <c r="J4" s="89"/>
      <c r="K4" s="46">
        <f>(E4*F4)+(G4*H4)</f>
        <v>0</v>
      </c>
    </row>
    <row r="5" spans="1:57" ht="43.5">
      <c r="A5" s="14">
        <v>2</v>
      </c>
      <c r="B5" s="142" t="s">
        <v>57</v>
      </c>
      <c r="C5" s="140" t="s">
        <v>58</v>
      </c>
      <c r="D5" s="14">
        <v>4</v>
      </c>
      <c r="E5" s="19"/>
      <c r="F5" s="20"/>
      <c r="G5" s="20"/>
      <c r="H5" s="20"/>
      <c r="I5" s="20"/>
      <c r="J5" s="89"/>
      <c r="K5" s="46">
        <f>(E5*F5)+(G5*H5)</f>
        <v>0</v>
      </c>
    </row>
    <row r="6" spans="1:57" ht="44.45" customHeight="1">
      <c r="A6" s="73">
        <v>3</v>
      </c>
      <c r="B6" s="143" t="s">
        <v>44</v>
      </c>
      <c r="C6" s="98" t="s">
        <v>45</v>
      </c>
      <c r="D6" s="73">
        <v>1</v>
      </c>
      <c r="E6" s="19"/>
      <c r="F6" s="20"/>
      <c r="G6" s="20"/>
      <c r="H6" s="20"/>
      <c r="I6" s="20"/>
      <c r="J6" s="89"/>
      <c r="K6" s="46">
        <f t="shared" ref="K6:K9" si="0">(E6*F6)+(G6*H6)</f>
        <v>0</v>
      </c>
    </row>
    <row r="7" spans="1:57" ht="43.5">
      <c r="A7" s="14">
        <v>4</v>
      </c>
      <c r="B7" s="34" t="s">
        <v>59</v>
      </c>
      <c r="C7" s="1" t="s">
        <v>60</v>
      </c>
      <c r="D7" s="14">
        <v>19</v>
      </c>
      <c r="E7" s="11"/>
      <c r="F7" s="12"/>
      <c r="G7" s="12"/>
      <c r="H7" s="12"/>
      <c r="I7" s="12"/>
      <c r="J7" s="90"/>
      <c r="K7" s="46">
        <f t="shared" si="0"/>
        <v>0</v>
      </c>
    </row>
    <row r="8" spans="1:57" ht="29.1">
      <c r="A8" s="14">
        <v>5</v>
      </c>
      <c r="B8" s="34" t="s">
        <v>61</v>
      </c>
      <c r="C8" s="1" t="s">
        <v>62</v>
      </c>
      <c r="D8" s="14">
        <v>4</v>
      </c>
      <c r="E8" s="11"/>
      <c r="F8" s="20"/>
      <c r="G8" s="12"/>
      <c r="H8" s="12"/>
      <c r="I8" s="12"/>
      <c r="J8" s="90"/>
      <c r="K8" s="46">
        <f t="shared" si="0"/>
        <v>0</v>
      </c>
    </row>
    <row r="9" spans="1:57" ht="29.1">
      <c r="A9" s="14">
        <v>6</v>
      </c>
      <c r="B9" s="144" t="s">
        <v>46</v>
      </c>
      <c r="C9" s="86" t="s">
        <v>47</v>
      </c>
      <c r="D9" s="14">
        <v>1</v>
      </c>
      <c r="E9" s="96"/>
      <c r="F9" s="20"/>
      <c r="G9" s="12"/>
      <c r="H9" s="47"/>
      <c r="I9" s="47"/>
      <c r="J9" s="97"/>
      <c r="K9" s="46">
        <f t="shared" si="0"/>
        <v>0</v>
      </c>
    </row>
    <row r="10" spans="1:57" s="39" customFormat="1" ht="27.95" customHeight="1">
      <c r="A10" s="35" t="s">
        <v>20</v>
      </c>
      <c r="B10" s="5"/>
      <c r="C10" s="5"/>
      <c r="D10" s="21"/>
      <c r="E10" s="51"/>
      <c r="F10" s="49"/>
      <c r="G10" s="49"/>
      <c r="H10" s="49"/>
      <c r="I10" s="49"/>
      <c r="J10" s="91"/>
      <c r="K10" s="50">
        <f>SUM(K4:K9)</f>
        <v>0</v>
      </c>
    </row>
    <row r="11" spans="1:57" ht="29.1">
      <c r="A11" s="36"/>
      <c r="B11" s="6"/>
      <c r="C11" s="180" t="s">
        <v>21</v>
      </c>
      <c r="D11" s="181"/>
      <c r="E11" s="177"/>
      <c r="F11" s="178"/>
      <c r="G11" s="48"/>
      <c r="H11" s="48"/>
      <c r="I11" s="48"/>
      <c r="J11" s="92"/>
      <c r="K11" s="60" t="s">
        <v>22</v>
      </c>
    </row>
    <row r="12" spans="1:57" ht="75" customHeight="1">
      <c r="A12" s="198" t="s">
        <v>23</v>
      </c>
      <c r="B12" s="198"/>
      <c r="C12" s="154">
        <v>5</v>
      </c>
      <c r="D12" s="154"/>
      <c r="E12" s="199"/>
      <c r="F12" s="200"/>
      <c r="G12" s="75"/>
      <c r="H12" s="75"/>
      <c r="I12" s="75"/>
      <c r="J12" s="94"/>
      <c r="K12" s="76">
        <f>E12*C12</f>
        <v>0</v>
      </c>
    </row>
    <row r="13" spans="1:57" ht="50.1" customHeight="1" thickBot="1">
      <c r="A13" s="81" t="s">
        <v>63</v>
      </c>
      <c r="B13" s="77"/>
      <c r="C13" s="77"/>
      <c r="D13" s="77"/>
      <c r="E13" s="78"/>
      <c r="F13" s="79"/>
      <c r="G13" s="79"/>
      <c r="H13" s="79"/>
      <c r="I13" s="79"/>
      <c r="J13" s="95"/>
      <c r="K13" s="99">
        <f>K10+K12</f>
        <v>0</v>
      </c>
    </row>
    <row r="14" spans="1:57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1"/>
      <c r="L14" s="185" t="s">
        <v>64</v>
      </c>
    </row>
    <row r="15" spans="1:57" ht="18.600000000000001">
      <c r="A15" s="167" t="s">
        <v>65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8"/>
      <c r="L15" s="186"/>
    </row>
    <row r="16" spans="1:57" ht="43.5">
      <c r="A16" s="18" t="s">
        <v>2</v>
      </c>
      <c r="B16" s="33" t="s">
        <v>3</v>
      </c>
      <c r="C16" s="18" t="s">
        <v>4</v>
      </c>
      <c r="D16" s="42" t="s">
        <v>5</v>
      </c>
      <c r="E16" s="43" t="s">
        <v>6</v>
      </c>
      <c r="F16" s="44" t="s">
        <v>7</v>
      </c>
      <c r="G16" s="44" t="s">
        <v>8</v>
      </c>
      <c r="H16" s="44" t="s">
        <v>9</v>
      </c>
      <c r="I16" s="44" t="s">
        <v>38</v>
      </c>
      <c r="J16" s="88" t="s">
        <v>55</v>
      </c>
      <c r="K16" s="45" t="s">
        <v>11</v>
      </c>
      <c r="L16" s="187"/>
    </row>
    <row r="17" spans="1:12" ht="72.599999999999994">
      <c r="A17" s="14">
        <v>1</v>
      </c>
      <c r="B17" s="34" t="s">
        <v>39</v>
      </c>
      <c r="C17" s="15" t="s">
        <v>56</v>
      </c>
      <c r="D17" s="14">
        <v>36</v>
      </c>
      <c r="E17" s="11"/>
      <c r="F17" s="12"/>
      <c r="G17" s="12"/>
      <c r="H17" s="12"/>
      <c r="I17" s="12"/>
      <c r="J17" s="90"/>
      <c r="K17" s="46">
        <f>(E17*F17)+(G17*H17)</f>
        <v>0</v>
      </c>
      <c r="L17" s="22" t="s">
        <v>66</v>
      </c>
    </row>
    <row r="18" spans="1:12" ht="43.5">
      <c r="A18" s="14">
        <v>2</v>
      </c>
      <c r="B18" s="142" t="s">
        <v>57</v>
      </c>
      <c r="C18" s="140" t="s">
        <v>58</v>
      </c>
      <c r="D18" s="14">
        <v>34</v>
      </c>
      <c r="E18" s="11"/>
      <c r="F18" s="12"/>
      <c r="G18" s="12"/>
      <c r="H18" s="12"/>
      <c r="I18" s="12"/>
      <c r="J18" s="90"/>
      <c r="K18" s="46">
        <f>(E18*F18)+(G18*H18)</f>
        <v>0</v>
      </c>
      <c r="L18" s="23">
        <f>K26+K39</f>
        <v>0</v>
      </c>
    </row>
    <row r="19" spans="1:12" ht="36.6" customHeight="1" thickBot="1">
      <c r="A19" s="14">
        <v>3</v>
      </c>
      <c r="B19" s="145" t="s">
        <v>67</v>
      </c>
      <c r="C19" s="2" t="s">
        <v>68</v>
      </c>
      <c r="D19" s="14">
        <v>1</v>
      </c>
      <c r="E19" s="11"/>
      <c r="F19" s="12"/>
      <c r="G19" s="12"/>
      <c r="H19" s="12"/>
      <c r="I19" s="12"/>
      <c r="J19" s="90"/>
      <c r="K19" s="46">
        <f>(E19*F19)+(G19*H19)</f>
        <v>0</v>
      </c>
      <c r="L19" s="24"/>
    </row>
    <row r="20" spans="1:12" ht="46.5" customHeight="1">
      <c r="A20" s="73">
        <v>4</v>
      </c>
      <c r="B20" s="143" t="s">
        <v>44</v>
      </c>
      <c r="C20" s="98" t="s">
        <v>45</v>
      </c>
      <c r="D20" s="73">
        <v>1</v>
      </c>
      <c r="E20" s="96"/>
      <c r="F20" s="47"/>
      <c r="G20" s="47"/>
      <c r="H20" s="47"/>
      <c r="I20" s="47"/>
      <c r="J20" s="97"/>
      <c r="K20" s="46">
        <f>(E20*F20)+(G20*H20)</f>
        <v>0</v>
      </c>
      <c r="L20" s="24"/>
    </row>
    <row r="21" spans="1:12" ht="54" customHeight="1">
      <c r="A21" s="73">
        <v>5</v>
      </c>
      <c r="B21" s="144" t="s">
        <v>46</v>
      </c>
      <c r="C21" s="86" t="s">
        <v>47</v>
      </c>
      <c r="D21" s="73">
        <v>1</v>
      </c>
      <c r="E21" s="96"/>
      <c r="F21" s="47"/>
      <c r="G21" s="47"/>
      <c r="H21" s="47"/>
      <c r="I21" s="47"/>
      <c r="J21" s="97"/>
      <c r="K21" s="46">
        <f>(E21*F21)+(G21*H21)</f>
        <v>0</v>
      </c>
      <c r="L21" s="24"/>
    </row>
    <row r="22" spans="1:12" ht="29.45" customHeight="1">
      <c r="A22" s="35" t="s">
        <v>20</v>
      </c>
      <c r="B22" s="5"/>
      <c r="C22" s="5"/>
      <c r="D22" s="21"/>
      <c r="E22" s="51"/>
      <c r="F22" s="49"/>
      <c r="G22" s="49"/>
      <c r="H22" s="49"/>
      <c r="I22" s="49"/>
      <c r="J22" s="91"/>
      <c r="K22" s="52">
        <f>SUM(K17:K21)</f>
        <v>0</v>
      </c>
      <c r="L22" s="24"/>
    </row>
    <row r="23" spans="1:12" ht="29.1">
      <c r="A23" s="36"/>
      <c r="B23" s="6"/>
      <c r="C23" s="197" t="s">
        <v>21</v>
      </c>
      <c r="D23" s="197"/>
      <c r="E23" s="53"/>
      <c r="F23" s="48"/>
      <c r="G23" s="48"/>
      <c r="H23" s="48"/>
      <c r="I23" s="48"/>
      <c r="J23" s="92"/>
      <c r="K23" s="60" t="s">
        <v>22</v>
      </c>
      <c r="L23" s="25"/>
    </row>
    <row r="24" spans="1:12" ht="51" customHeight="1">
      <c r="A24" s="157" t="s">
        <v>23</v>
      </c>
      <c r="B24" s="183"/>
      <c r="C24" s="175">
        <v>5</v>
      </c>
      <c r="D24" s="175"/>
      <c r="E24" s="179"/>
      <c r="F24" s="160"/>
      <c r="G24" s="28"/>
      <c r="H24" s="28"/>
      <c r="I24" s="28"/>
      <c r="J24" s="93"/>
      <c r="K24" s="46">
        <f>C24*E24</f>
        <v>0</v>
      </c>
      <c r="L24" s="188" t="s">
        <v>48</v>
      </c>
    </row>
    <row r="25" spans="1:12" ht="43.5" customHeight="1">
      <c r="A25" s="154"/>
      <c r="B25" s="154"/>
      <c r="C25" s="154"/>
      <c r="D25" s="154"/>
      <c r="E25" s="74"/>
      <c r="F25" s="75"/>
      <c r="G25" s="75"/>
      <c r="H25" s="75"/>
      <c r="I25" s="75"/>
      <c r="J25" s="94"/>
      <c r="K25" s="76"/>
      <c r="L25" s="189"/>
    </row>
    <row r="26" spans="1:12" ht="44.1" customHeight="1" thickBot="1">
      <c r="A26" s="81" t="s">
        <v>69</v>
      </c>
      <c r="B26" s="77"/>
      <c r="C26" s="77"/>
      <c r="D26" s="77"/>
      <c r="E26" s="78"/>
      <c r="F26" s="79"/>
      <c r="G26" s="79"/>
      <c r="H26" s="79"/>
      <c r="I26" s="79"/>
      <c r="J26" s="95"/>
      <c r="K26" s="80">
        <f>K22+K24</f>
        <v>0</v>
      </c>
      <c r="L26" s="26"/>
    </row>
    <row r="27" spans="1:12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1"/>
      <c r="L27" s="24"/>
    </row>
    <row r="28" spans="1:12" ht="18.600000000000001">
      <c r="A28" s="167" t="s">
        <v>70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8"/>
      <c r="L28" s="27"/>
    </row>
    <row r="29" spans="1:12" s="39" customFormat="1" ht="43.5">
      <c r="A29" s="18" t="s">
        <v>2</v>
      </c>
      <c r="B29" s="33" t="s">
        <v>3</v>
      </c>
      <c r="C29" s="18" t="s">
        <v>4</v>
      </c>
      <c r="D29" s="42" t="s">
        <v>5</v>
      </c>
      <c r="E29" s="43" t="s">
        <v>6</v>
      </c>
      <c r="F29" s="44" t="s">
        <v>7</v>
      </c>
      <c r="G29" s="44" t="s">
        <v>8</v>
      </c>
      <c r="H29" s="44" t="s">
        <v>9</v>
      </c>
      <c r="I29" s="44" t="s">
        <v>38</v>
      </c>
      <c r="J29" s="88" t="s">
        <v>55</v>
      </c>
      <c r="K29" s="57" t="s">
        <v>11</v>
      </c>
      <c r="L29" s="58"/>
    </row>
    <row r="30" spans="1:12" ht="72.599999999999994">
      <c r="A30" s="14">
        <v>1</v>
      </c>
      <c r="B30" s="34" t="s">
        <v>71</v>
      </c>
      <c r="C30" s="15" t="s">
        <v>56</v>
      </c>
      <c r="D30" s="14">
        <v>38</v>
      </c>
      <c r="E30" s="11"/>
      <c r="F30" s="12"/>
      <c r="G30" s="12"/>
      <c r="H30" s="12"/>
      <c r="I30" s="12"/>
      <c r="J30" s="12"/>
      <c r="K30" s="54">
        <f>(E30*F30)+(G30*H30)</f>
        <v>0</v>
      </c>
      <c r="L30" s="27"/>
    </row>
    <row r="31" spans="1:12" ht="43.5">
      <c r="A31" s="14">
        <v>2</v>
      </c>
      <c r="B31" s="142" t="s">
        <v>57</v>
      </c>
      <c r="C31" s="140" t="s">
        <v>58</v>
      </c>
      <c r="D31" s="14">
        <v>38</v>
      </c>
      <c r="E31" s="11"/>
      <c r="F31" s="12"/>
      <c r="G31" s="12"/>
      <c r="H31" s="12"/>
      <c r="I31" s="12"/>
      <c r="J31" s="12"/>
      <c r="K31" s="54">
        <f>(E31*F31)+(G31*H31)</f>
        <v>0</v>
      </c>
      <c r="L31" s="27"/>
    </row>
    <row r="32" spans="1:12" ht="35.450000000000003" customHeight="1">
      <c r="A32" s="14">
        <v>3</v>
      </c>
      <c r="B32" s="146" t="s">
        <v>67</v>
      </c>
      <c r="C32" s="2" t="s">
        <v>68</v>
      </c>
      <c r="D32" s="14">
        <v>1</v>
      </c>
      <c r="E32" s="11"/>
      <c r="F32" s="12"/>
      <c r="G32" s="12"/>
      <c r="H32" s="12"/>
      <c r="I32" s="12"/>
      <c r="J32" s="12"/>
      <c r="K32" s="54">
        <f>(E32*F32)+(G32*H32)</f>
        <v>0</v>
      </c>
      <c r="L32" s="25"/>
    </row>
    <row r="33" spans="1:12" ht="44.45" customHeight="1">
      <c r="A33" s="73">
        <v>4</v>
      </c>
      <c r="B33" s="143" t="s">
        <v>44</v>
      </c>
      <c r="C33" s="98" t="s">
        <v>45</v>
      </c>
      <c r="D33" s="73">
        <v>1</v>
      </c>
      <c r="E33" s="96"/>
      <c r="F33" s="47"/>
      <c r="G33" s="47"/>
      <c r="H33" s="47"/>
      <c r="I33" s="47"/>
      <c r="J33" s="97"/>
      <c r="K33" s="54">
        <f>(E33*F33)+(G33*H33)</f>
        <v>0</v>
      </c>
      <c r="L33" s="29"/>
    </row>
    <row r="34" spans="1:12" ht="44.1" customHeight="1">
      <c r="A34" s="73">
        <v>5</v>
      </c>
      <c r="B34" s="144" t="s">
        <v>46</v>
      </c>
      <c r="C34" s="86" t="s">
        <v>47</v>
      </c>
      <c r="D34" s="73">
        <v>1</v>
      </c>
      <c r="E34" s="96"/>
      <c r="F34" s="47"/>
      <c r="G34" s="47"/>
      <c r="H34" s="47"/>
      <c r="I34" s="47"/>
      <c r="J34" s="97"/>
      <c r="K34" s="54">
        <f>(E34*F34)+(G34*H34)</f>
        <v>0</v>
      </c>
      <c r="L34" s="29"/>
    </row>
    <row r="35" spans="1:12" ht="35.450000000000003" customHeight="1">
      <c r="A35" s="35" t="s">
        <v>20</v>
      </c>
      <c r="B35" s="5"/>
      <c r="C35" s="5"/>
      <c r="D35" s="21"/>
      <c r="E35" s="51"/>
      <c r="F35" s="49"/>
      <c r="G35" s="49"/>
      <c r="H35" s="49"/>
      <c r="I35" s="49"/>
      <c r="J35" s="91"/>
      <c r="K35" s="52">
        <f>SUM(K30:K34)</f>
        <v>0</v>
      </c>
      <c r="L35" s="29"/>
    </row>
    <row r="36" spans="1:12" ht="29.1">
      <c r="A36" s="36"/>
      <c r="B36" s="6"/>
      <c r="C36" s="197" t="s">
        <v>21</v>
      </c>
      <c r="D36" s="197"/>
      <c r="E36" s="53"/>
      <c r="F36" s="48"/>
      <c r="G36" s="48"/>
      <c r="H36" s="48"/>
      <c r="I36" s="48"/>
      <c r="J36" s="48"/>
      <c r="K36" s="82" t="s">
        <v>22</v>
      </c>
      <c r="L36" s="25"/>
    </row>
    <row r="37" spans="1:12" ht="48.6" customHeight="1">
      <c r="A37" s="174" t="s">
        <v>72</v>
      </c>
      <c r="B37" s="174"/>
      <c r="C37" s="175">
        <v>5</v>
      </c>
      <c r="D37" s="175"/>
      <c r="E37" s="179"/>
      <c r="F37" s="160"/>
      <c r="G37" s="28"/>
      <c r="H37" s="28"/>
      <c r="I37" s="28"/>
      <c r="J37" s="28"/>
      <c r="K37" s="54">
        <f>C37*E37</f>
        <v>0</v>
      </c>
      <c r="L37" s="201" t="s">
        <v>73</v>
      </c>
    </row>
    <row r="38" spans="1:12" ht="20.100000000000001" customHeight="1">
      <c r="A38" s="154"/>
      <c r="B38" s="154"/>
      <c r="C38" s="154"/>
      <c r="D38" s="154"/>
      <c r="E38" s="74"/>
      <c r="F38" s="75"/>
      <c r="G38" s="75"/>
      <c r="H38" s="75"/>
      <c r="I38" s="75"/>
      <c r="J38" s="75"/>
      <c r="K38" s="83"/>
      <c r="L38" s="195"/>
    </row>
    <row r="39" spans="1:12" s="41" customFormat="1" ht="42.6" customHeight="1" thickBot="1">
      <c r="A39" s="81" t="s">
        <v>74</v>
      </c>
      <c r="B39" s="77"/>
      <c r="C39" s="77"/>
      <c r="D39" s="77"/>
      <c r="E39" s="78"/>
      <c r="F39" s="79"/>
      <c r="G39" s="79"/>
      <c r="H39" s="79"/>
      <c r="I39" s="79"/>
      <c r="J39" s="95"/>
      <c r="K39" s="80">
        <f>K35+K37</f>
        <v>0</v>
      </c>
      <c r="L39" s="40">
        <f>L18*(1-L26)</f>
        <v>0</v>
      </c>
    </row>
    <row r="40" spans="1:12">
      <c r="K40" s="55"/>
    </row>
    <row r="41" spans="1:12">
      <c r="K41" s="55"/>
      <c r="L41" s="30"/>
    </row>
    <row r="42" spans="1:12">
      <c r="K42" s="55"/>
    </row>
    <row r="43" spans="1:12">
      <c r="K43" s="55"/>
      <c r="L43" s="31"/>
    </row>
    <row r="44" spans="1:12">
      <c r="K44" s="55"/>
    </row>
    <row r="45" spans="1:12">
      <c r="K45" s="55"/>
    </row>
    <row r="46" spans="1:12">
      <c r="K46" s="55"/>
    </row>
    <row r="47" spans="1:12">
      <c r="K47" s="55"/>
    </row>
    <row r="48" spans="1:12">
      <c r="K48" s="55"/>
    </row>
    <row r="49" spans="3:11">
      <c r="K49" s="55"/>
    </row>
    <row r="50" spans="3:11">
      <c r="K50" s="55"/>
    </row>
    <row r="51" spans="3:11">
      <c r="C51" s="32"/>
    </row>
    <row r="52" spans="3:11">
      <c r="C52" s="32"/>
    </row>
  </sheetData>
  <mergeCells count="26">
    <mergeCell ref="C36:D36"/>
    <mergeCell ref="A37:B37"/>
    <mergeCell ref="C37:D37"/>
    <mergeCell ref="L24:L25"/>
    <mergeCell ref="L37:L38"/>
    <mergeCell ref="E37:F37"/>
    <mergeCell ref="E24:F24"/>
    <mergeCell ref="A38:B38"/>
    <mergeCell ref="C38:D38"/>
    <mergeCell ref="A25:B25"/>
    <mergeCell ref="C25:D25"/>
    <mergeCell ref="A24:B24"/>
    <mergeCell ref="A28:K28"/>
    <mergeCell ref="A27:K27"/>
    <mergeCell ref="C24:D24"/>
    <mergeCell ref="A1:K1"/>
    <mergeCell ref="L14:L16"/>
    <mergeCell ref="C23:D23"/>
    <mergeCell ref="A2:K2"/>
    <mergeCell ref="A15:K15"/>
    <mergeCell ref="A14:K14"/>
    <mergeCell ref="C11:D11"/>
    <mergeCell ref="E11:F11"/>
    <mergeCell ref="A12:B12"/>
    <mergeCell ref="C12:D12"/>
    <mergeCell ref="E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EB6F-F78B-4442-9CC6-1B0132733548}">
  <dimension ref="A1:J9"/>
  <sheetViews>
    <sheetView tabSelected="1" zoomScaleNormal="100" workbookViewId="0">
      <selection activeCell="C8" sqref="C8:D8"/>
    </sheetView>
  </sheetViews>
  <sheetFormatPr defaultColWidth="10.85546875" defaultRowHeight="14.45"/>
  <cols>
    <col min="1" max="1" width="6" style="4" customWidth="1"/>
    <col min="2" max="2" width="15.42578125" style="4" customWidth="1"/>
    <col min="3" max="3" width="37.5703125" style="4" customWidth="1"/>
    <col min="4" max="4" width="10.85546875" style="4"/>
    <col min="5" max="5" width="17.140625" style="4" customWidth="1"/>
    <col min="6" max="6" width="16.42578125" style="4" customWidth="1"/>
    <col min="7" max="7" width="17" style="4" customWidth="1"/>
    <col min="8" max="8" width="18.42578125" style="4" customWidth="1"/>
    <col min="9" max="9" width="24.140625" style="4" customWidth="1"/>
    <col min="10" max="10" width="20" style="4" customWidth="1"/>
    <col min="11" max="16384" width="10.85546875" style="4"/>
  </cols>
  <sheetData>
    <row r="1" spans="1:10" ht="18">
      <c r="A1" s="156" t="s">
        <v>75</v>
      </c>
      <c r="B1" s="156"/>
      <c r="C1" s="156"/>
      <c r="D1" s="156"/>
      <c r="E1" s="156"/>
      <c r="F1" s="156"/>
      <c r="G1" s="156"/>
      <c r="H1" s="156"/>
      <c r="I1" s="156"/>
      <c r="J1" s="104"/>
    </row>
    <row r="2" spans="1:10" ht="18.600000000000001">
      <c r="A2" s="167" t="s">
        <v>76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29.1">
      <c r="A3" s="147" t="s">
        <v>2</v>
      </c>
      <c r="B3" s="18" t="s">
        <v>3</v>
      </c>
      <c r="C3" s="18" t="s">
        <v>4</v>
      </c>
      <c r="D3" s="18" t="s">
        <v>27</v>
      </c>
      <c r="E3" s="134" t="s">
        <v>6</v>
      </c>
      <c r="F3" s="135" t="s">
        <v>7</v>
      </c>
      <c r="G3" s="135" t="s">
        <v>8</v>
      </c>
      <c r="H3" s="135" t="s">
        <v>9</v>
      </c>
      <c r="I3" s="135" t="s">
        <v>38</v>
      </c>
      <c r="J3" s="148" t="s">
        <v>11</v>
      </c>
    </row>
    <row r="4" spans="1:10" ht="57.95">
      <c r="A4" s="61">
        <v>1</v>
      </c>
      <c r="B4" s="34" t="s">
        <v>77</v>
      </c>
      <c r="C4" s="67" t="s">
        <v>78</v>
      </c>
      <c r="D4" s="14">
        <v>8</v>
      </c>
      <c r="E4" s="11"/>
      <c r="F4" s="12"/>
      <c r="G4" s="12"/>
      <c r="H4" s="12"/>
      <c r="I4" s="12"/>
      <c r="J4" s="108">
        <f>(E4*F4)+(G4*H4)</f>
        <v>0</v>
      </c>
    </row>
    <row r="5" spans="1:10">
      <c r="A5" s="5" t="s">
        <v>20</v>
      </c>
      <c r="B5" s="5"/>
      <c r="C5" s="5"/>
      <c r="D5" s="5"/>
      <c r="E5" s="70"/>
      <c r="F5" s="71"/>
      <c r="G5" s="71"/>
      <c r="H5" s="71"/>
      <c r="I5" s="71"/>
      <c r="J5" s="149">
        <f>SUM(J4:J4)</f>
        <v>0</v>
      </c>
    </row>
    <row r="6" spans="1:10">
      <c r="A6" s="6"/>
      <c r="B6" s="6"/>
      <c r="C6" s="202" t="s">
        <v>21</v>
      </c>
      <c r="D6" s="203"/>
      <c r="E6" s="150"/>
      <c r="F6" s="150"/>
      <c r="G6" s="69"/>
      <c r="H6" s="69"/>
      <c r="I6" s="69"/>
      <c r="J6" s="130" t="s">
        <v>34</v>
      </c>
    </row>
    <row r="7" spans="1:10" ht="47.45" customHeight="1">
      <c r="A7" s="174" t="s">
        <v>23</v>
      </c>
      <c r="B7" s="174"/>
      <c r="C7" s="175">
        <v>5</v>
      </c>
      <c r="D7" s="175"/>
      <c r="E7" s="160"/>
      <c r="F7" s="176"/>
      <c r="G7" s="3"/>
      <c r="H7" s="3"/>
      <c r="I7" s="3"/>
      <c r="J7" s="108">
        <f>E7*C7</f>
        <v>0</v>
      </c>
    </row>
    <row r="8" spans="1:10">
      <c r="A8" s="154"/>
      <c r="B8" s="154"/>
      <c r="C8" s="154"/>
      <c r="D8" s="154"/>
      <c r="E8" s="119"/>
      <c r="F8" s="120"/>
      <c r="G8" s="120"/>
      <c r="H8" s="120"/>
      <c r="I8" s="120"/>
      <c r="J8" s="133"/>
    </row>
    <row r="9" spans="1:10" ht="39" customHeight="1" thickBot="1">
      <c r="A9" s="151" t="s">
        <v>79</v>
      </c>
      <c r="B9" s="152"/>
      <c r="C9" s="77"/>
      <c r="D9" s="77"/>
      <c r="E9" s="123"/>
      <c r="F9" s="124"/>
      <c r="G9" s="124"/>
      <c r="H9" s="124"/>
      <c r="I9" s="124"/>
      <c r="J9" s="153">
        <f>J5+J7</f>
        <v>0</v>
      </c>
    </row>
  </sheetData>
  <mergeCells count="8">
    <mergeCell ref="A8:B8"/>
    <mergeCell ref="C8:D8"/>
    <mergeCell ref="A1:I1"/>
    <mergeCell ref="C6:D6"/>
    <mergeCell ref="A7:B7"/>
    <mergeCell ref="C7:D7"/>
    <mergeCell ref="E7:F7"/>
    <mergeCell ref="A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5" ma:contentTypeDescription="Opprett et nytt dokument." ma:contentTypeScope="" ma:versionID="13c63463e5b81b332e15beab8b388833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ce4fad1af0a4059d88a584baeaeacba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TaxCatchAll xmlns="82b74a00-43a6-4076-ac55-a30bded87187" xsi:nil="true"/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Props1.xml><?xml version="1.0" encoding="utf-8"?>
<ds:datastoreItem xmlns:ds="http://schemas.openxmlformats.org/officeDocument/2006/customXml" ds:itemID="{7C910443-1724-4CFB-9A09-F18853603007}"/>
</file>

<file path=customXml/itemProps2.xml><?xml version="1.0" encoding="utf-8"?>
<ds:datastoreItem xmlns:ds="http://schemas.openxmlformats.org/officeDocument/2006/customXml" ds:itemID="{735E3BC5-A421-471F-BB27-E52407D701F9}"/>
</file>

<file path=customXml/itemProps3.xml><?xml version="1.0" encoding="utf-8"?>
<ds:datastoreItem xmlns:ds="http://schemas.openxmlformats.org/officeDocument/2006/customXml" ds:itemID="{498DF7FD-F525-40E9-B35C-39A4B6A7BE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2021-04-20T08:40:41Z</dcterms:created>
  <dcterms:modified xsi:type="dcterms:W3CDTF">2025-02-26T11:24:46Z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b74f4c-7570-4ac9-8413-c450456f7dc6_Enabled">
    <vt:lpwstr>true</vt:lpwstr>
  </property>
  <property fmtid="{D5CDD505-2E9C-101B-9397-08002B2CF9AE}" pid="3" name="MSIP_Label_55b74f4c-7570-4ac9-8413-c450456f7dc6_SetDate">
    <vt:lpwstr>2022-09-13T18:28:01Z</vt:lpwstr>
  </property>
  <property fmtid="{D5CDD505-2E9C-101B-9397-08002B2CF9AE}" pid="4" name="MSIP_Label_55b74f4c-7570-4ac9-8413-c450456f7dc6_Method">
    <vt:lpwstr>Privileged</vt:lpwstr>
  </property>
  <property fmtid="{D5CDD505-2E9C-101B-9397-08002B2CF9AE}" pid="5" name="MSIP_Label_55b74f4c-7570-4ac9-8413-c450456f7dc6_Name">
    <vt:lpwstr>Statnett intern_0</vt:lpwstr>
  </property>
  <property fmtid="{D5CDD505-2E9C-101B-9397-08002B2CF9AE}" pid="6" name="MSIP_Label_55b74f4c-7570-4ac9-8413-c450456f7dc6_SiteId">
    <vt:lpwstr>a8d61462-f252-44b2-bf6a-d7231960c041</vt:lpwstr>
  </property>
  <property fmtid="{D5CDD505-2E9C-101B-9397-08002B2CF9AE}" pid="7" name="MSIP_Label_55b74f4c-7570-4ac9-8413-c450456f7dc6_ActionId">
    <vt:lpwstr>ed8e28e7-a73a-4773-9d0b-8812690a29eb</vt:lpwstr>
  </property>
  <property fmtid="{D5CDD505-2E9C-101B-9397-08002B2CF9AE}" pid="8" name="MSIP_Label_55b74f4c-7570-4ac9-8413-c450456f7dc6_ContentBits">
    <vt:lpwstr>0</vt:lpwstr>
  </property>
  <property fmtid="{D5CDD505-2E9C-101B-9397-08002B2CF9AE}" pid="9" name="ContentTypeId">
    <vt:lpwstr>0x010100A739FE704F80C14DA225DF2A1DC23842</vt:lpwstr>
  </property>
</Properties>
</file>