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04"/>
  <workbookPr codeName="ThisWorkbook"/>
  <mc:AlternateContent xmlns:mc="http://schemas.openxmlformats.org/markup-compatibility/2006">
    <mc:Choice Requires="x15">
      <x15ac:absPath xmlns:x15ac="http://schemas.microsoft.com/office/spreadsheetml/2010/11/ac" url="https://dirfo-my.sharepoint.com/personal/maritmoen_fjeld_dfo_no/Documents/Eksempelbanken/Forsvarsbygg/"/>
    </mc:Choice>
  </mc:AlternateContent>
  <xr:revisionPtr revIDLastSave="0" documentId="8_{3164CB72-3844-44E3-A3EE-C9280C86D4F4}" xr6:coauthVersionLast="47" xr6:coauthVersionMax="47" xr10:uidLastSave="{00000000-0000-0000-0000-000000000000}"/>
  <bookViews>
    <workbookView xWindow="-110" yWindow="-110" windowWidth="19420" windowHeight="11500" xr2:uid="{00000000-000D-0000-FFFF-FFFF00000000}"/>
  </bookViews>
  <sheets>
    <sheet name="B1 Prisskjema" sheetId="1" r:id="rId1"/>
    <sheet name="B2 Oppmøtekostnader region Nord" sheetId="2" r:id="rId2"/>
    <sheet name=" B3 Oppmøtekostnad region Vest" sheetId="3" r:id="rId3"/>
    <sheet name="B4 Oppmøtekostnad region Øst" sheetId="4" r:id="rId4"/>
    <sheet name="Totalsum til evaluering"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4" i="1" l="1"/>
  <c r="H63" i="1"/>
  <c r="H62" i="1"/>
  <c r="H61" i="1"/>
  <c r="H60" i="1"/>
  <c r="H59" i="1"/>
  <c r="H58" i="1"/>
  <c r="H57" i="1"/>
  <c r="H56" i="1"/>
  <c r="H55" i="1"/>
  <c r="H54" i="1"/>
  <c r="H53" i="1"/>
  <c r="H52" i="1"/>
  <c r="H51" i="1"/>
  <c r="H13" i="1"/>
  <c r="F64" i="4" l="1"/>
  <c r="F63" i="4"/>
  <c r="F62" i="4"/>
  <c r="F60" i="4"/>
  <c r="F59" i="4"/>
  <c r="F58" i="4"/>
  <c r="F56" i="4"/>
  <c r="F55" i="4"/>
  <c r="F53" i="4"/>
  <c r="F52" i="4"/>
  <c r="F51" i="4"/>
  <c r="F50" i="4"/>
  <c r="F49" i="4"/>
  <c r="F48" i="4"/>
  <c r="F47" i="4"/>
  <c r="F46" i="4"/>
  <c r="F45" i="4"/>
  <c r="F43" i="4"/>
  <c r="F42" i="4"/>
  <c r="F41" i="4"/>
  <c r="F40" i="4"/>
  <c r="F39" i="4"/>
  <c r="F38" i="4"/>
  <c r="F37" i="4"/>
  <c r="F36" i="4"/>
  <c r="F34" i="4"/>
  <c r="F33" i="4"/>
  <c r="F32" i="4"/>
  <c r="F30" i="4"/>
  <c r="F29" i="4"/>
  <c r="F28" i="4"/>
  <c r="F27" i="4"/>
  <c r="F26" i="4"/>
  <c r="F25" i="4"/>
  <c r="F24" i="4"/>
  <c r="F22" i="4"/>
  <c r="F21" i="4"/>
  <c r="F20" i="4"/>
  <c r="F18" i="4"/>
  <c r="F17" i="4"/>
  <c r="F16" i="4"/>
  <c r="F15" i="4"/>
  <c r="F14" i="4"/>
  <c r="F13" i="4"/>
  <c r="F11" i="4"/>
  <c r="F10" i="4"/>
  <c r="F53" i="3"/>
  <c r="F52" i="3"/>
  <c r="F51" i="3"/>
  <c r="F50" i="3"/>
  <c r="F49" i="3"/>
  <c r="F48" i="3"/>
  <c r="F47" i="3"/>
  <c r="F46" i="3"/>
  <c r="F45" i="3"/>
  <c r="F44" i="3"/>
  <c r="F43" i="3"/>
  <c r="F42" i="3"/>
  <c r="F41" i="3"/>
  <c r="F40" i="3"/>
  <c r="F39" i="3"/>
  <c r="F38" i="3"/>
  <c r="F37" i="3"/>
  <c r="F36" i="3"/>
  <c r="F35" i="3"/>
  <c r="F34" i="3"/>
  <c r="F33" i="3"/>
  <c r="F32" i="3"/>
  <c r="F31" i="3"/>
  <c r="F30" i="3"/>
  <c r="F28" i="3"/>
  <c r="F27" i="3"/>
  <c r="F25" i="3"/>
  <c r="F24" i="3"/>
  <c r="F23" i="3"/>
  <c r="F22" i="3"/>
  <c r="F21" i="3"/>
  <c r="F20" i="3"/>
  <c r="F18" i="3"/>
  <c r="F17" i="3"/>
  <c r="F16" i="3"/>
  <c r="F15" i="3"/>
  <c r="F14" i="3"/>
  <c r="F13" i="3"/>
  <c r="F12" i="3"/>
  <c r="F11" i="3"/>
  <c r="F10" i="3"/>
  <c r="F56" i="2"/>
  <c r="F55" i="2"/>
  <c r="F54" i="2"/>
  <c r="F53" i="2"/>
  <c r="F52" i="2"/>
  <c r="F51" i="2"/>
  <c r="F50" i="2"/>
  <c r="F49" i="2"/>
  <c r="F48" i="2"/>
  <c r="F47" i="2"/>
  <c r="F46" i="2"/>
  <c r="F45" i="2"/>
  <c r="F44" i="2"/>
  <c r="F43" i="2"/>
  <c r="F42" i="2"/>
  <c r="F41" i="2"/>
  <c r="F40" i="2"/>
  <c r="F39" i="2"/>
  <c r="F37" i="2"/>
  <c r="F36" i="2"/>
  <c r="F34" i="2"/>
  <c r="F33" i="2"/>
  <c r="F32" i="2"/>
  <c r="F31" i="2"/>
  <c r="F29" i="2"/>
  <c r="F28" i="2"/>
  <c r="F27" i="2"/>
  <c r="F26" i="2"/>
  <c r="F24" i="2"/>
  <c r="F23" i="2"/>
  <c r="F22" i="2"/>
  <c r="F21" i="2"/>
  <c r="F19" i="2"/>
  <c r="F17" i="2"/>
  <c r="F16" i="2"/>
  <c r="F15" i="2"/>
  <c r="F13" i="2"/>
  <c r="F11" i="2"/>
  <c r="F10" i="2"/>
  <c r="F58" i="2" l="1"/>
  <c r="F56" i="3"/>
  <c r="C12" i="5" s="1"/>
  <c r="F66" i="4"/>
  <c r="D12" i="5" s="1"/>
  <c r="H111" i="1"/>
  <c r="H110" i="1"/>
  <c r="H107" i="1"/>
  <c r="H106" i="1"/>
  <c r="H103" i="1"/>
  <c r="H102" i="1"/>
  <c r="H99" i="1"/>
  <c r="H96" i="1"/>
  <c r="H95" i="1"/>
  <c r="H92" i="1"/>
  <c r="H90" i="1"/>
  <c r="H91" i="1"/>
  <c r="H89" i="1"/>
  <c r="H36" i="1"/>
  <c r="H37" i="1"/>
  <c r="H38" i="1"/>
  <c r="H39" i="1"/>
  <c r="H40" i="1"/>
  <c r="H41" i="1"/>
  <c r="H42" i="1"/>
  <c r="H43" i="1"/>
  <c r="H44" i="1"/>
  <c r="H45" i="1"/>
  <c r="H46" i="1"/>
  <c r="H47" i="1"/>
  <c r="H48" i="1"/>
  <c r="H35" i="1"/>
  <c r="H114" i="1"/>
  <c r="H68" i="1"/>
  <c r="H69" i="1"/>
  <c r="H70" i="1"/>
  <c r="H71" i="1"/>
  <c r="H72" i="1"/>
  <c r="H73" i="1"/>
  <c r="H74" i="1"/>
  <c r="H75" i="1"/>
  <c r="H76" i="1"/>
  <c r="H77" i="1"/>
  <c r="H78" i="1"/>
  <c r="H79" i="1"/>
  <c r="H80" i="1"/>
  <c r="H81" i="1"/>
  <c r="H82" i="1"/>
  <c r="H83" i="1"/>
  <c r="H84" i="1"/>
  <c r="H85" i="1"/>
  <c r="H86" i="1"/>
  <c r="H67" i="1"/>
  <c r="H32" i="1"/>
  <c r="H31" i="1"/>
  <c r="H14" i="1"/>
  <c r="H15" i="1"/>
  <c r="H16" i="1"/>
  <c r="H17" i="1"/>
  <c r="H18" i="1"/>
  <c r="H19" i="1"/>
  <c r="H20" i="1"/>
  <c r="H21" i="1"/>
  <c r="H22" i="1"/>
  <c r="H23" i="1"/>
  <c r="H24" i="1"/>
  <c r="H25" i="1"/>
  <c r="H26" i="1"/>
  <c r="H27" i="1"/>
  <c r="H28" i="1"/>
  <c r="H115" i="1" l="1"/>
  <c r="B12" i="5" s="1"/>
  <c r="E12" i="5" s="1"/>
</calcChain>
</file>

<file path=xl/sharedStrings.xml><?xml version="1.0" encoding="utf-8"?>
<sst xmlns="http://schemas.openxmlformats.org/spreadsheetml/2006/main" count="612" uniqueCount="353">
  <si>
    <t>Produktnr.</t>
  </si>
  <si>
    <r>
      <t xml:space="preserve">Enhetspriser for destruksjon av slokkeutstyr </t>
    </r>
    <r>
      <rPr>
        <sz val="16"/>
        <color theme="1"/>
        <rFont val="Garamond"/>
        <family val="1"/>
      </rPr>
      <t>(kravspesifikasjonens punkt 9.1 gjelder for produktnummer  1.1-1.16 (linje13-28))</t>
    </r>
  </si>
  <si>
    <t>Estimat</t>
  </si>
  <si>
    <t>Enhet</t>
  </si>
  <si>
    <t>Pris</t>
  </si>
  <si>
    <t>Summer</t>
  </si>
  <si>
    <t>1.1</t>
  </si>
  <si>
    <t>Enhetspriser for destruksjon 2 kg trykkladet pulver håndslokker</t>
  </si>
  <si>
    <t>stk</t>
  </si>
  <si>
    <t>1.2</t>
  </si>
  <si>
    <t>Enhetspriser for destruksjon 6 kg trykkladet pulver håndslokker</t>
  </si>
  <si>
    <t>1.3</t>
  </si>
  <si>
    <t>Enhetspriser for destruksjon 12 kg trykkladet pulver håndslokker</t>
  </si>
  <si>
    <t>1.4</t>
  </si>
  <si>
    <t>Enhetspriser for destruksjon 25 kg pulveraggregat</t>
  </si>
  <si>
    <t>1.5</t>
  </si>
  <si>
    <t>Enhetspriser for destruksjon 50 kg pulveraggregat</t>
  </si>
  <si>
    <t>1.6</t>
  </si>
  <si>
    <t>Enhetspriser for destruksjon 6 ltr trykkladet skum håndslokker</t>
  </si>
  <si>
    <t>1.7</t>
  </si>
  <si>
    <t>Enhetspriser for destruksjon 9 ltr trykkladet skum håndslokker</t>
  </si>
  <si>
    <t>1.8</t>
  </si>
  <si>
    <t>Enhetspriser for destruksjon 6 ltr trykkladet PFAS-fri skum håndslokker</t>
  </si>
  <si>
    <t>1.9</t>
  </si>
  <si>
    <t>Enhetspriser for destruksjon 9 ltr trykkladet PFAS-fri skum håndslokker</t>
  </si>
  <si>
    <t>1.10</t>
  </si>
  <si>
    <t>Enhetspriser for destruksjon 6 ltr PFAS-fri frostsikker skum håndslokker</t>
  </si>
  <si>
    <t>1.11</t>
  </si>
  <si>
    <t>Enhetspriser for destruksjon 6 ltr PFAS-fri frityr skum håndslokker</t>
  </si>
  <si>
    <t>1.12</t>
  </si>
  <si>
    <t>Enhetspriser for destruksjon 6 ltr vann med tilsetning</t>
  </si>
  <si>
    <t>1.13</t>
  </si>
  <si>
    <t>Enhetspriser for destruksjon 9 ltr vann med tilsetning</t>
  </si>
  <si>
    <t>1.14</t>
  </si>
  <si>
    <t>Enhetspriser for destruksjon 2 kg CO2 håndslokker</t>
  </si>
  <si>
    <t>1.15</t>
  </si>
  <si>
    <t>Enhetspriser for destruksjon 5 kg CO2 håndslokker</t>
  </si>
  <si>
    <t>1.16</t>
  </si>
  <si>
    <t>Enhetspriser for destruksjon 10 kg CO2 slokkeaggregat</t>
  </si>
  <si>
    <t>Enhetspriser for nymontering av håndslokkere og skilt, nnkludert lønn. Timer kan ikke faktureres i tillegg.</t>
  </si>
  <si>
    <t>2.1</t>
  </si>
  <si>
    <t>Enhetspris nymontering av håndslokker, inkludert festebrakett og forskriftsmessig merking. Montering på alle underlag, inkl. fastskrudd montasje og eventuelle tilpasninger. (Gjelder nyoppheng av apparat uten tilknytning til ordinær kontroll. Apparater som byttes ut i forbindelse med kontroll dekkes under kontrollprisen. Prislinjen gjelder ikke selve apparatet, som prises separat.)</t>
  </si>
  <si>
    <t>2.2</t>
  </si>
  <si>
    <t xml:space="preserve">Enhetspris nymontering av sikkerhetsskilt på alle underlag, inkl. montasje og eventuelle tilpasninger. Pris skal inkludere materialkostnader, demontering, borttransportering og destruksjon av eksisterende skilt. </t>
  </si>
  <si>
    <r>
      <t xml:space="preserve">Innkjøp av ombrukt slokkeutstyr (uten retur av eget slokkeutstyr). </t>
    </r>
    <r>
      <rPr>
        <b/>
        <sz val="16"/>
        <color rgb="FFFF0000"/>
        <rFont val="Garamond"/>
        <family val="1"/>
      </rPr>
      <t>(Skal velges fremfor nytt utstyr)</t>
    </r>
  </si>
  <si>
    <t>3.1</t>
  </si>
  <si>
    <t>Enhetspris ombrukt 2 kg trykkladet pulverslokker iht. NS3910 tillegg C Skal oppfylle kravspesifikasjonens punkt 8.1</t>
  </si>
  <si>
    <t>3.2</t>
  </si>
  <si>
    <t>Enhetspris ombrukt 6 kg trykkladet pulverslokker iht. NS3910 tillegg C Skal oppfylle kravspesifikasjonens punkt 8.1</t>
  </si>
  <si>
    <t>3.3</t>
  </si>
  <si>
    <t>Enhetspris ombrukt 12 kg trykkladet pulverslokker iht. NS3910 tillegg C Skal oppfylle kravspesifikasjonens punkt 8.1</t>
  </si>
  <si>
    <t>3.4</t>
  </si>
  <si>
    <t>Enhetspris ombrukt 25 kg trykkladet pulveraggregat iht. NS3910 tillegg C Skal oppfylle kravspesifikasjonens punkt 8.1</t>
  </si>
  <si>
    <t>3.5</t>
  </si>
  <si>
    <t>Enhetspris ombrukt 50 kg trykkladet pulveraggregat iht. NS3910 tillegg C Skal oppfylle kravspesifikasjonens punkt 8.1</t>
  </si>
  <si>
    <t>3.6</t>
  </si>
  <si>
    <t>Enhetspris ombrukt 6 ltr trykkladet PFAS-fri skumslokker iht. NS3910 tillegg C Skal oppfylle kravspesifikasjonens punkt 8.1</t>
  </si>
  <si>
    <t>3.7</t>
  </si>
  <si>
    <t>Enhetspris ombrukt 9 ltr trykkladet PFAS-fri skumslokker iht. NS3910 tillegg C Skal oppfylle kravspesifikasjonens punkt 8.1</t>
  </si>
  <si>
    <t>3.8</t>
  </si>
  <si>
    <t>Enhetspris ombrukt 6 ltr PFAS-fri frostsikker skum håndslokker  iht. NS3910 tillegg C Skal oppfylle kravspesifikasjonens punkt 8.1</t>
  </si>
  <si>
    <t>3.9</t>
  </si>
  <si>
    <t>Enhetspris ombrukt 6 ltr trykkladet PFAS-fri frityrslokker iht. NS3910 tillegg C Skal oppfylle kravspesifikasjonens punkt 8.1</t>
  </si>
  <si>
    <t>3.10</t>
  </si>
  <si>
    <t>Enhetspris ombrukt 6 ltr vann med tilsetning trykkladet  iht. NS3910 tillegg C Skal oppfylle kravspesifikasjonens punkt 8.1</t>
  </si>
  <si>
    <t>3.11</t>
  </si>
  <si>
    <t>Enhetspris ombrukt 9 ltr vann med tilsetning trykkladet  iht. NS3910 tillegg C Skal oppfylle kravspesifikasjonens punkt 8.1</t>
  </si>
  <si>
    <t>3.12</t>
  </si>
  <si>
    <t>Enhetspris ombrukt 2 kg trykkladet CO2-slokker iht. NS3910 tillegg C Skal oppfylle kravspesifikasjonens punkt 8.1</t>
  </si>
  <si>
    <t>3.13</t>
  </si>
  <si>
    <t>Enhetspris ombrukt 5 kg trykkladet CO2-slokker iht. NS3910 tillegg C Skal oppfylle kravspesifikasjonens punkt 8.1</t>
  </si>
  <si>
    <t>3.14</t>
  </si>
  <si>
    <t>Enhetspris ombrukt 10 kg CO2 slokkeaggregat iht. NS3910 tillegg C Skal oppfylle kravspesifikasjonens punkt 8.1</t>
  </si>
  <si>
    <r>
      <t xml:space="preserve">Enhetspriser for service/ombrukt slokkeutstyr. </t>
    </r>
    <r>
      <rPr>
        <b/>
        <sz val="16"/>
        <color rgb="FFFF0000"/>
        <rFont val="Garamond"/>
        <family val="1"/>
      </rPr>
      <t>(Skal velges fremfor nytt utstyr)</t>
    </r>
  </si>
  <si>
    <t>4.1</t>
  </si>
  <si>
    <t>Enhetspris service/ombruk av 2 kg trykkladet pulverslokker iht. NS3910 tillegg C Skal oppfylle hele punkt 8 i kravspesifikasjonen</t>
  </si>
  <si>
    <t>4.2</t>
  </si>
  <si>
    <t>Enhetspris service/ombruk av 6 kg trykkladet pulverslokker iht. NS3910 tillegg C Skal oppfylle hele punkt 8 i kravspesifikasjonen</t>
  </si>
  <si>
    <t>4.3</t>
  </si>
  <si>
    <t>Enhetspris service/ombruk av 12 kg trykkladet pulverslokker iht. NS3910 tillegg C Skal oppfylle hele punkt 8 i kravspesifikasjonen</t>
  </si>
  <si>
    <t>4.4</t>
  </si>
  <si>
    <t>Enhetspris service/ombruk av 25 kg trykkladet pulveraggregat iht. NS3910 tillegg C Skal oppfylle hele punkt 8 i kravspesifikasjonen</t>
  </si>
  <si>
    <t>4.5</t>
  </si>
  <si>
    <t>Enhetspris service/ombruk av 50 kg trykkladet pulveraggregat iht. NS3910 tillegg C Skal oppfylle hele punkt 8 i kravspesifikasjonen</t>
  </si>
  <si>
    <t>4.6</t>
  </si>
  <si>
    <t>Enhetspris service/ombruk av 6 ltr trykkladet PFAS-fri skumslokker iht. NS3910 tillegg C Skal oppfylle hele punkt 8 i kravspesifikasjonen</t>
  </si>
  <si>
    <t>4.7</t>
  </si>
  <si>
    <t>Enhetspris service/ombruk av 9 ltr trykkladet PFAS-fri skumslokker iht. NS3910 tillegg C Skal oppfylle hele punkt 8 i kravspesifikasjonen</t>
  </si>
  <si>
    <t>4.8</t>
  </si>
  <si>
    <t>Enhetspris service/ombruk av 6 ltr PFAS-fri frostsikker skum håndslokker  iht. NS3910 tillegg C Skal oppfylle hele punkt 8 i kravspesifikasjonen</t>
  </si>
  <si>
    <t>4.9</t>
  </si>
  <si>
    <t>Enhetspris service/ombruk av 6 ltr trykkladet PFAS-fri frityrslokker iht. NS3910 tillegg C Skal oppfylle hele punkt 8 i kravspesifikasjonen</t>
  </si>
  <si>
    <t>4.10</t>
  </si>
  <si>
    <t>Enhetspris service/ombruk 6 ltr vann med tilsetning trykkladet  iht. NS3910 tillegg C Skal oppfylle hele punkt 8 i kravspesifikasjonen</t>
  </si>
  <si>
    <t>4.11</t>
  </si>
  <si>
    <t>Enhetspris service/ombruk 9 ltr vann med tilsetning trykkladet  iht. NS3910 tillegg C Skal oppfylle hele punkt 8 i kravspesifikasjonen</t>
  </si>
  <si>
    <t>4.12</t>
  </si>
  <si>
    <t>Enhetspris service/ombruk 2 kg trykkladet CO2-slokker iht. NS3910 tillegg C Skal oppfylle hele punkt 8 i kravspesifikasjonen</t>
  </si>
  <si>
    <t>4.13</t>
  </si>
  <si>
    <t>Enhetspris service/ombruk 5 kg trykkladet CO2-slokker iht. NS3910 tillegg C Skal oppfylle hele punkt 8 i kravspesifikasjonen</t>
  </si>
  <si>
    <t>4.14</t>
  </si>
  <si>
    <t>Enhetspris service/ombruk 10 kg CO2 slokkeaggregat iht. NS3910 tillegg C Skal oppfylle hele punkt 8 i kravspesifikasjonen</t>
  </si>
  <si>
    <t>Innkjøp av nytt materiell (velges kun dersom ombrukt materiell ikke er tilgjengelig)</t>
  </si>
  <si>
    <t>5.1</t>
  </si>
  <si>
    <t>2 kg trykkladet pulver håndslokker - Brannklasse ABC - Effektklasse 13A/89B/C</t>
  </si>
  <si>
    <t>5.2</t>
  </si>
  <si>
    <t>6 kg trykkladet pulver håndslokker - Brannklasse ABC - Effektklasse 55A/233B/C</t>
  </si>
  <si>
    <t>5.3</t>
  </si>
  <si>
    <t xml:space="preserve">12 kg trykkladet pulver håndslokker - Brannklasse ABC - Effektklasse 55A/233B/C   </t>
  </si>
  <si>
    <t>5.4</t>
  </si>
  <si>
    <t xml:space="preserve">25 kg pulveraggregat - Brannklasse ABC </t>
  </si>
  <si>
    <t>5.5</t>
  </si>
  <si>
    <t>50 kg pulveraggregat - Brannklasse ABC</t>
  </si>
  <si>
    <t>5.6</t>
  </si>
  <si>
    <t>6 ltr trykkladet PFAS-fri skum håndslokker - Brannklasse AB - Effektklasse 21A/183B</t>
  </si>
  <si>
    <t>5.7</t>
  </si>
  <si>
    <t>9 ltr trykkladet PFAS-fri skum håndslokker - Brannklasse AB - Effektklasse 34A/183B</t>
  </si>
  <si>
    <t>5.8</t>
  </si>
  <si>
    <t>6 ltr PFAS-fri frostsikker skum håndslokker  - Brannklasse AB - Effektklasse 27A/183B</t>
  </si>
  <si>
    <t>5.9</t>
  </si>
  <si>
    <t>6 ltr PFAS-fri frityr skum håndslokker - Brannklasse AF - Effektklasse 13A/75F</t>
  </si>
  <si>
    <t>5.10</t>
  </si>
  <si>
    <t>6 ltr vann med tilsetning - Brannklasse A -  Effektklasse 43A</t>
  </si>
  <si>
    <t>5.11</t>
  </si>
  <si>
    <t>9 ltr vann med tilsetning - Brannklasse A -  Effektklasse 55A</t>
  </si>
  <si>
    <t>5.12</t>
  </si>
  <si>
    <t>2 kg CO2 håndslokker - Brannklasse B - Effektklasse 34B</t>
  </si>
  <si>
    <t>5.13</t>
  </si>
  <si>
    <t>5 kg CO2 håndslokker - Brannklasse B - Effektklasse 89B</t>
  </si>
  <si>
    <t>5.14</t>
  </si>
  <si>
    <t>10 kg CO2 slokkeaggregat - Brannklasse B - Effektklasse 144B</t>
  </si>
  <si>
    <t>5.15</t>
  </si>
  <si>
    <t>Veggfestebrakett håndslokker</t>
  </si>
  <si>
    <t>5.16</t>
  </si>
  <si>
    <t>Skilt brannslange/slokkeapparat, plog 150mm x 150mm (fotoluminiserende - NS-EN ISO 7010)</t>
  </si>
  <si>
    <t>5.17</t>
  </si>
  <si>
    <t>Skilt brannslange/slokkeapparat, flat  150mm x 150mm (fotoluminiserende - NS-EN ISO 7010)</t>
  </si>
  <si>
    <t>5.18</t>
  </si>
  <si>
    <t>Skilt brannslange/slokkeapparat, plog 200mm x 200mm (fotoluminiserende - NS-EN ISO 7010)</t>
  </si>
  <si>
    <t>5.19</t>
  </si>
  <si>
    <t>Skilt brannslange/slokkeapparat, flat 200mm x 200mm (fotoluminiserende - NS-EN ISO 7010)</t>
  </si>
  <si>
    <t>5.20</t>
  </si>
  <si>
    <t>Oppbevaringsskap for standardslokkere. Slagfast, værbestandig, korrosjonsfri og motstandsdyktig.</t>
  </si>
  <si>
    <t>Kvalifisert kontroll av håndslokkere inkl. utarbeidelse av kontroll-/vedlikeholdsrapport per eiendom, bygg eller anlegg</t>
  </si>
  <si>
    <t>6.1</t>
  </si>
  <si>
    <t>Enhetspris kvalifisert kontroll håndslokker iht. NS3910 tillegg B (0-5 ltr eller kg) Se vedlegg 2.1, punkt 7 for hva som skal innkalkulere i enhetsprisen</t>
  </si>
  <si>
    <t>6.2</t>
  </si>
  <si>
    <t>Enhetspris kvalifisert kontroll håndslokker iht. NS3910 tillegg B (6-12 ltr eller kg) Se vedlegg 2.1, punkt 7 for hva som skal innkalkulere i enhetsprisen</t>
  </si>
  <si>
    <t>6.3</t>
  </si>
  <si>
    <t>Enhetspris kvalifisert kontroll håndslokker iht. NS3910 tillegg B (13-25 ltr eller kg) Se vedlegg 2.1, punkt 7 for hva som skal innkalkulere i enhetsprisen</t>
  </si>
  <si>
    <t>6.4</t>
  </si>
  <si>
    <t>Enhetspris kvalifisert kontroll håndslokker iht. NS3910 tillegg B (26-50 ltr eller kg) Se vedlegg 2.1, punkt 7 for hva som skal innkalkulere i enhetsprisen</t>
  </si>
  <si>
    <t>Kvalifisert kontroll og trykktest av slangesystem, inkl. utarbeidelse av kontroll-/vedlikeholdsrapport per eiendom, bygg eller anlegg</t>
  </si>
  <si>
    <t>7.1</t>
  </si>
  <si>
    <t>Enhetspris årskontroll av slangesystem iht. NS-EN 671-3</t>
  </si>
  <si>
    <t>7.2</t>
  </si>
  <si>
    <t>Enhetspris trykktest av slangesystem  iht. NS-EN 671-3</t>
  </si>
  <si>
    <t>Slokkekurs</t>
  </si>
  <si>
    <t>8.1</t>
  </si>
  <si>
    <t>Enhetspris slokkekurs 15-20 pers. iht. spesifikasjoner i ytelsesbeskrivelsen.</t>
  </si>
  <si>
    <t>Timepris - RENO</t>
  </si>
  <si>
    <t>9.1</t>
  </si>
  <si>
    <t>Timepris kontrollør, hverdag kl 0700-1600</t>
  </si>
  <si>
    <t>timer</t>
  </si>
  <si>
    <t>9.2</t>
  </si>
  <si>
    <t xml:space="preserve">Timepris servicetekniker/montør, hverdag, kl 0700-1600.   </t>
  </si>
  <si>
    <t>Timepris - REVE</t>
  </si>
  <si>
    <t>10.1</t>
  </si>
  <si>
    <t xml:space="preserve">Timepris kontrollør, hverdag kl 0700-1600  </t>
  </si>
  <si>
    <t>10.2</t>
  </si>
  <si>
    <t xml:space="preserve">Timepris servicetekniker/montør, hverdag, kl 0700-1600.  </t>
  </si>
  <si>
    <t>Timepris - REØS</t>
  </si>
  <si>
    <t>11.1</t>
  </si>
  <si>
    <t xml:space="preserve">Timepris kontrollør, hverdag kl 0700-1600 </t>
  </si>
  <si>
    <t>11.2</t>
  </si>
  <si>
    <t>Timepris servicetekniker/montør, hverdag, kl 0700-1600.</t>
  </si>
  <si>
    <t>Påslagsprosent</t>
  </si>
  <si>
    <t>12.1</t>
  </si>
  <si>
    <r>
      <t xml:space="preserve">Prosentsats påslag ved avrop av materiell som ikke fremkommer i prisskjemaet. </t>
    </r>
    <r>
      <rPr>
        <b/>
        <sz val="14"/>
        <rFont val="Garamond"/>
        <family val="1"/>
      </rPr>
      <t>(oppgis i prosent)</t>
    </r>
  </si>
  <si>
    <t>%</t>
  </si>
  <si>
    <t>Delsum til evaluering</t>
  </si>
  <si>
    <r>
      <t>Priser oppgis ekskl. mva.</t>
    </r>
    <r>
      <rPr>
        <sz val="11"/>
        <rFont val="Arial"/>
        <family val="2"/>
      </rPr>
      <t> </t>
    </r>
  </si>
  <si>
    <t>Oppdragssted</t>
  </si>
  <si>
    <t>Estimat (pr. år)</t>
  </si>
  <si>
    <r>
      <t>Enhet</t>
    </r>
    <r>
      <rPr>
        <sz val="10"/>
        <rFont val="Arial"/>
        <family val="2"/>
      </rPr>
      <t> </t>
    </r>
  </si>
  <si>
    <t>Pris NOK ekskl. mva.</t>
  </si>
  <si>
    <t>Sum</t>
  </si>
  <si>
    <t>Oppmøtekostnader område Setermoen</t>
  </si>
  <si>
    <t>Setermoen leir</t>
  </si>
  <si>
    <t>Oppmøter</t>
  </si>
  <si>
    <t>Hellarbogen</t>
  </si>
  <si>
    <t>Oppmøtekostnader område Bjerkvik </t>
  </si>
  <si>
    <t>Bjerkvik</t>
  </si>
  <si>
    <t>Oppmøtekostnader område  Bardufoss</t>
  </si>
  <si>
    <t>Rustad leir</t>
  </si>
  <si>
    <t>Heggelia leir</t>
  </si>
  <si>
    <t>Bardufoss flystasjon</t>
  </si>
  <si>
    <t>Oppmøtekostnader område operative anlegg</t>
  </si>
  <si>
    <t>Luftforsvarets stasjon Sørreisa</t>
  </si>
  <si>
    <t>Oppmøtekostnader Skjold</t>
  </si>
  <si>
    <t>Skjold Leir</t>
  </si>
  <si>
    <t>Mauken</t>
  </si>
  <si>
    <t>Blåtind</t>
  </si>
  <si>
    <t>Råvatn</t>
  </si>
  <si>
    <t>Oppmøtekostnader område Nord Troms</t>
  </si>
  <si>
    <t>Langenes lufthavn</t>
  </si>
  <si>
    <t>Grøtsund</t>
  </si>
  <si>
    <t xml:space="preserve">Helligskogen </t>
  </si>
  <si>
    <t>Frøy</t>
  </si>
  <si>
    <t>Oppmøtekostnader område Porsanger</t>
  </si>
  <si>
    <t>Lakselv</t>
  </si>
  <si>
    <t>Banak flystasjon</t>
  </si>
  <si>
    <t>Porsangmoen</t>
  </si>
  <si>
    <t>Halkavarre skytefelt</t>
  </si>
  <si>
    <t>Oppmøtekostnader område Kirkenes</t>
  </si>
  <si>
    <t>Høybuktmoen</t>
  </si>
  <si>
    <t>Kirkenes</t>
  </si>
  <si>
    <t>Oppmøtekostnader Andenes</t>
  </si>
  <si>
    <t>Andøya Flystasjon</t>
  </si>
  <si>
    <t>Sortland</t>
  </si>
  <si>
    <t>Vestvågøy</t>
  </si>
  <si>
    <t>Oppmøtekostnader Evenes</t>
  </si>
  <si>
    <t>Evenes Flyplass</t>
  </si>
  <si>
    <t>Oppmøtekostnader Ramsund</t>
  </si>
  <si>
    <t>Ramsund</t>
  </si>
  <si>
    <t>Oppmøtekostnader Trondenes</t>
  </si>
  <si>
    <t>Harstad Garnison</t>
  </si>
  <si>
    <t>Trondenes</t>
  </si>
  <si>
    <t>Oppmøtekostnader Brann og Redning (Reitan)</t>
  </si>
  <si>
    <t>Reitan</t>
  </si>
  <si>
    <t xml:space="preserve">Reitan leir </t>
  </si>
  <si>
    <t>Oppmøtekostnader Bodø/Bodin</t>
  </si>
  <si>
    <t>Bodø Flystasjon</t>
  </si>
  <si>
    <t>Bodin Leir</t>
  </si>
  <si>
    <t>Fauske</t>
  </si>
  <si>
    <t>Drevjamoen</t>
  </si>
  <si>
    <t xml:space="preserve">DELSUM  (beløpet tas ikke med i evalueringen, da Forsvarsbygg utfører kontroller selv. </t>
  </si>
  <si>
    <t>*Oppmøtekostnad skal dekke alle kostnader i forbindelse med  reise frem til avtalt oppmøtested. Eksempelvis kjøregodtgjørelse, ferge, bom, parkering, og diett etc. Oppmøtekostnaden skal også dekke lønn frem til avtalt oppmøtested.</t>
  </si>
  <si>
    <r>
      <t>Priser oppgis ekskl. mva.</t>
    </r>
    <r>
      <rPr>
        <sz val="10"/>
        <rFont val="Arial"/>
        <family val="2"/>
      </rPr>
      <t> </t>
    </r>
  </si>
  <si>
    <t>Estimat (pr.år)</t>
  </si>
  <si>
    <t>Enhet </t>
  </si>
  <si>
    <t>Oppmøtekostnader Værnes/Trondheim</t>
  </si>
  <si>
    <t>Værnes Garnison</t>
  </si>
  <si>
    <t>Frigård</t>
  </si>
  <si>
    <t>Hegra festning</t>
  </si>
  <si>
    <t>Leksdal skyte- og øvingsfelt</t>
  </si>
  <si>
    <t>Giskås skyte- og øvingsfelt</t>
  </si>
  <si>
    <t>Luftkrigsskolen</t>
  </si>
  <si>
    <t>Persuane Leir</t>
  </si>
  <si>
    <t xml:space="preserve">Kristiansten Festning </t>
  </si>
  <si>
    <t>Gråkallen lager</t>
  </si>
  <si>
    <t>Oppmøtekostnader MEB</t>
  </si>
  <si>
    <t>Setnesmoen leir</t>
  </si>
  <si>
    <t>Hammerkammen</t>
  </si>
  <si>
    <t>Tromsdalen</t>
  </si>
  <si>
    <t>Bjugn lager</t>
  </si>
  <si>
    <t>Tarva</t>
  </si>
  <si>
    <t>Kalvå lager</t>
  </si>
  <si>
    <t>Oppmøtekostnader Ørland/Bjugn</t>
  </si>
  <si>
    <t>Ørland flystasjon</t>
  </si>
  <si>
    <t>Austråt fort</t>
  </si>
  <si>
    <t>Oppmøtekostnader SKSK/Vestland</t>
  </si>
  <si>
    <t>Ulven</t>
  </si>
  <si>
    <t>Sjøkrigsskolen</t>
  </si>
  <si>
    <t>Laksevåg</t>
  </si>
  <si>
    <t>Bergenhus</t>
  </si>
  <si>
    <t>Knappen</t>
  </si>
  <si>
    <t>Flesland</t>
  </si>
  <si>
    <t>Oppmøtekostnader Haakonsvern</t>
  </si>
  <si>
    <t>Haakonsvern</t>
  </si>
  <si>
    <t>Oppmøtekostnader Rogaland</t>
  </si>
  <si>
    <t>Madlaleieren</t>
  </si>
  <si>
    <t>Vatneleieren HV08</t>
  </si>
  <si>
    <t>Sola Land</t>
  </si>
  <si>
    <t>Sola Sjø</t>
  </si>
  <si>
    <t>Tananger</t>
  </si>
  <si>
    <t>Bjerkreim</t>
  </si>
  <si>
    <t xml:space="preserve">Espeland </t>
  </si>
  <si>
    <t>Oppmøtekostnader Jåtta</t>
  </si>
  <si>
    <t>Jåttå</t>
  </si>
  <si>
    <t>Ulsnes</t>
  </si>
  <si>
    <t>Oppmøtekostnader Agder</t>
  </si>
  <si>
    <t>Kjevik</t>
  </si>
  <si>
    <t>Evjemoen</t>
  </si>
  <si>
    <t>Kvevika</t>
  </si>
  <si>
    <t>Geiskelid</t>
  </si>
  <si>
    <t>DELSUM til evaluering</t>
  </si>
  <si>
    <r>
      <t>Priser oppgis  ekskl. mva.</t>
    </r>
    <r>
      <rPr>
        <sz val="10"/>
        <rFont val="Arial"/>
        <family val="2"/>
      </rPr>
      <t> </t>
    </r>
  </si>
  <si>
    <t xml:space="preserve"> </t>
  </si>
  <si>
    <t>Oppmøtekostnader område øvre Romerike</t>
  </si>
  <si>
    <t>Sessvollmoen</t>
  </si>
  <si>
    <t>Oppmøte</t>
  </si>
  <si>
    <t>Hauerseter</t>
  </si>
  <si>
    <t>Oppmøtekostnader område nedre Romerike</t>
  </si>
  <si>
    <t>Kjeller</t>
  </si>
  <si>
    <t>Gardermoen</t>
  </si>
  <si>
    <t>Trandum</t>
  </si>
  <si>
    <t>Norkisa</t>
  </si>
  <si>
    <t>Kongsvinger festning</t>
  </si>
  <si>
    <t>Bæreia</t>
  </si>
  <si>
    <t xml:space="preserve">Oppmøtekostnader område Akershus Festning </t>
  </si>
  <si>
    <t>Akershus festning</t>
  </si>
  <si>
    <t>Øvre Slottsgate</t>
  </si>
  <si>
    <t>Myntgata</t>
  </si>
  <si>
    <t>Oppmøtekostnader område Linderud</t>
  </si>
  <si>
    <t>Linderud leir</t>
  </si>
  <si>
    <t>Lutvann</t>
  </si>
  <si>
    <t>Lysaker</t>
  </si>
  <si>
    <t>Drammensveien</t>
  </si>
  <si>
    <t>Kongsveien</t>
  </si>
  <si>
    <t>Kongeveien</t>
  </si>
  <si>
    <t>Hammerstads gate</t>
  </si>
  <si>
    <t>Oppmøtekostnader område Oslo Vest</t>
  </si>
  <si>
    <t>Kolsås</t>
  </si>
  <si>
    <t>Huseby leir</t>
  </si>
  <si>
    <t>Skaugum</t>
  </si>
  <si>
    <t>Oppmøtekostnader område Oslofjord øst</t>
  </si>
  <si>
    <t>Rygge hovedflystasjon</t>
  </si>
  <si>
    <t>Halden</t>
  </si>
  <si>
    <t>Fredrikstad</t>
  </si>
  <si>
    <t>Drøbak</t>
  </si>
  <si>
    <t>Oscarsborg</t>
  </si>
  <si>
    <t xml:space="preserve">Råde </t>
  </si>
  <si>
    <t>Vestby</t>
  </si>
  <si>
    <t>Frogn</t>
  </si>
  <si>
    <t>Oppmøtekostnader område Oslofjord vest</t>
  </si>
  <si>
    <t>Heistadmoen</t>
  </si>
  <si>
    <t>Hengsvann (Skytefelt)</t>
  </si>
  <si>
    <t>Eggemoen</t>
  </si>
  <si>
    <t>Horten</t>
  </si>
  <si>
    <t>Kongsberg</t>
  </si>
  <si>
    <t>Karljohansvern</t>
  </si>
  <si>
    <t>Fredriksvern (Stavern)</t>
  </si>
  <si>
    <t>Hønefoss</t>
  </si>
  <si>
    <t>Mågerø</t>
  </si>
  <si>
    <t>Oppmøtekostnader område Jørstadmoen</t>
  </si>
  <si>
    <t>Jørstadmoen leir</t>
  </si>
  <si>
    <t>Hovemoen leir</t>
  </si>
  <si>
    <t>Oppmøtekostnader område Rena</t>
  </si>
  <si>
    <t>Rena leir</t>
  </si>
  <si>
    <t>Regionfelt Østlandet (Skytefelt)</t>
  </si>
  <si>
    <t>Rødstadmoen (Skytefelt)</t>
  </si>
  <si>
    <t xml:space="preserve">Oppmøtekostnader område Terningmoen </t>
  </si>
  <si>
    <t>Terningmoen leir (inkl. skytefelt)</t>
  </si>
  <si>
    <t>Elverum</t>
  </si>
  <si>
    <t>Hamar</t>
  </si>
  <si>
    <t>FELTENE NEDENFOR FYLLES UT AUTOMATISK!</t>
  </si>
  <si>
    <t>Prisskjema</t>
  </si>
  <si>
    <t>Oppmøtekostnad</t>
  </si>
  <si>
    <t xml:space="preserve">Totalsum </t>
  </si>
  <si>
    <t>Delsum 1 - B1</t>
  </si>
  <si>
    <t>Delsum - B3</t>
  </si>
  <si>
    <t>Delsum - B4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</si>
</sst>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_-&quot;kr&quot;\ * #,##0.00_-;\-&quot;kr&quot;\ * #,##0.00_-;_-&quot;kr&quot;\ * &quot;-&quot;??_-;_-@_-"/>
    <numFmt numFmtId="166" formatCode="_-* #,##0.00_-;\-* #,##0.00_-;_-* &quot;-&quot;??_-;_-@_-"/>
    <numFmt numFmtId="167" formatCode="0.0\ %"/>
    <numFmt numFmtId="168" formatCode="_-[$kr-414]\ * #,##0_-;\-[$kr-414]\ * #,##0_-;_-[$kr-414]\ * &quot;-&quot;??_-;_-@_-"/>
  </numFmts>
  <fonts count="31">
    <font>
      <sz val="12"/>
      <color theme="1"/>
      <name val="Garamond"/>
      <family val="2"/>
    </font>
    <font>
      <sz val="10"/>
      <color theme="1"/>
      <name val="Arial"/>
      <family val="2"/>
    </font>
    <font>
      <sz val="10"/>
      <color theme="1"/>
      <name val="Arial"/>
      <family val="2"/>
    </font>
    <font>
      <sz val="10"/>
      <color theme="1"/>
      <name val="Arial"/>
      <family val="2"/>
    </font>
    <font>
      <sz val="11"/>
      <color theme="1"/>
      <name val="Garamond"/>
      <family val="2"/>
    </font>
    <font>
      <b/>
      <sz val="12"/>
      <color theme="1"/>
      <name val="Garamond"/>
      <family val="2"/>
    </font>
    <font>
      <b/>
      <sz val="16"/>
      <color theme="1"/>
      <name val="Garamond"/>
      <family val="1"/>
    </font>
    <font>
      <sz val="10"/>
      <name val="Arial"/>
      <family val="2"/>
    </font>
    <font>
      <sz val="11"/>
      <color theme="1"/>
      <name val="Calibri"/>
      <family val="2"/>
      <scheme val="minor"/>
    </font>
    <font>
      <sz val="14"/>
      <color theme="1"/>
      <name val="Garamond"/>
      <family val="2"/>
    </font>
    <font>
      <sz val="14"/>
      <name val="Garamond"/>
      <family val="2"/>
    </font>
    <font>
      <sz val="12"/>
      <name val="Calibri Light"/>
      <family val="2"/>
      <scheme val="major"/>
    </font>
    <font>
      <sz val="14"/>
      <color theme="1"/>
      <name val="Garamond"/>
      <family val="1"/>
    </font>
    <font>
      <sz val="12"/>
      <color theme="1"/>
      <name val="Garamond"/>
      <family val="2"/>
    </font>
    <font>
      <b/>
      <sz val="14"/>
      <name val="Garamond"/>
      <family val="1"/>
    </font>
    <font>
      <sz val="14"/>
      <name val="Garamond"/>
      <family val="1"/>
    </font>
    <font>
      <sz val="8"/>
      <name val="Garamond"/>
      <family val="2"/>
    </font>
    <font>
      <sz val="16"/>
      <color theme="1"/>
      <name val="Garamond"/>
      <family val="1"/>
    </font>
    <font>
      <sz val="11"/>
      <color rgb="FF000000"/>
      <name val="Arial"/>
      <family val="2"/>
    </font>
    <font>
      <b/>
      <sz val="11"/>
      <name val="Arial"/>
      <family val="2"/>
    </font>
    <font>
      <sz val="11"/>
      <name val="Arial"/>
      <family val="2"/>
    </font>
    <font>
      <b/>
      <sz val="10"/>
      <name val="Arial"/>
      <family val="2"/>
    </font>
    <font>
      <sz val="10"/>
      <color rgb="FF000000"/>
      <name val="Arial"/>
      <family val="2"/>
    </font>
    <font>
      <sz val="10"/>
      <color theme="1"/>
      <name val="Garamond"/>
      <family val="2"/>
    </font>
    <font>
      <b/>
      <sz val="10"/>
      <color rgb="FF000000"/>
      <name val="Arial"/>
      <family val="2"/>
    </font>
    <font>
      <sz val="11"/>
      <color rgb="FF000000"/>
      <name val="Garamond"/>
      <family val="2"/>
    </font>
    <font>
      <sz val="10"/>
      <color rgb="FF3C7D22"/>
      <name val="Arial"/>
      <family val="2"/>
    </font>
    <font>
      <sz val="8"/>
      <color rgb="FF000000"/>
      <name val="Arial"/>
      <family val="2"/>
    </font>
    <font>
      <b/>
      <sz val="11"/>
      <color theme="1"/>
      <name val="Garamond"/>
      <family val="1"/>
    </font>
    <font>
      <b/>
      <sz val="10"/>
      <color rgb="FFFF0000"/>
      <name val="Calibri"/>
      <family val="2"/>
      <scheme val="minor"/>
    </font>
    <font>
      <b/>
      <sz val="16"/>
      <color rgb="FFFF0000"/>
      <name val="Garamond"/>
      <family val="1"/>
    </font>
  </fonts>
  <fills count="14">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DAE9F8"/>
        <bgColor rgb="FF000000"/>
      </patternFill>
    </fill>
    <fill>
      <patternFill patternType="solid">
        <fgColor theme="9" tint="0.79998168889431442"/>
        <bgColor rgb="FF000000"/>
      </patternFill>
    </fill>
    <fill>
      <patternFill patternType="solid">
        <fgColor theme="0"/>
        <bgColor rgb="FF000000"/>
      </patternFill>
    </fill>
    <fill>
      <patternFill patternType="solid">
        <fgColor rgb="FFFFFF00"/>
        <bgColor indexed="64"/>
      </patternFill>
    </fill>
    <fill>
      <patternFill patternType="solid">
        <fgColor theme="3" tint="0.89999084444715716"/>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hair">
        <color indexed="64"/>
      </left>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bottom style="double">
        <color rgb="FF000000"/>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1">
    <xf numFmtId="0" fontId="0" fillId="0" borderId="0"/>
    <xf numFmtId="4" fontId="11" fillId="5" borderId="0" applyAlignment="0"/>
    <xf numFmtId="4" fontId="5" fillId="3" borderId="0" applyBorder="0" applyAlignment="0" applyProtection="0"/>
    <xf numFmtId="0" fontId="7" fillId="0" borderId="0"/>
    <xf numFmtId="0" fontId="8" fillId="0" borderId="0"/>
    <xf numFmtId="0" fontId="4" fillId="0" borderId="0"/>
    <xf numFmtId="0" fontId="7" fillId="0" borderId="0"/>
    <xf numFmtId="0" fontId="4" fillId="0" borderId="0"/>
    <xf numFmtId="9" fontId="13" fillId="0" borderId="0" applyFont="0" applyFill="0" applyBorder="0" applyAlignment="0" applyProtection="0"/>
    <xf numFmtId="165" fontId="13" fillId="0" borderId="0" applyFont="0" applyFill="0" applyBorder="0" applyAlignment="0" applyProtection="0"/>
    <xf numFmtId="166" fontId="13" fillId="0" borderId="0" applyFont="0" applyFill="0" applyBorder="0" applyAlignment="0" applyProtection="0"/>
  </cellStyleXfs>
  <cellXfs count="146">
    <xf numFmtId="0" fontId="0" fillId="0" borderId="0" xfId="0"/>
    <xf numFmtId="4" fontId="0" fillId="0" borderId="0" xfId="0" applyNumberFormat="1"/>
    <xf numFmtId="0" fontId="0" fillId="2" borderId="0" xfId="0" applyFill="1"/>
    <xf numFmtId="4" fontId="0" fillId="2" borderId="0" xfId="0" applyNumberFormat="1" applyFill="1"/>
    <xf numFmtId="0" fontId="6" fillId="2" borderId="0" xfId="0" applyFont="1" applyFill="1" applyAlignment="1">
      <alignment horizontal="center" vertical="center"/>
    </xf>
    <xf numFmtId="0" fontId="9" fillId="2" borderId="0" xfId="0" applyFont="1" applyFill="1" applyAlignment="1">
      <alignment vertical="center"/>
    </xf>
    <xf numFmtId="0" fontId="6" fillId="2" borderId="0" xfId="0" applyFont="1" applyFill="1" applyAlignment="1">
      <alignment horizontal="center" vertical="center" wrapText="1"/>
    </xf>
    <xf numFmtId="4" fontId="10" fillId="2" borderId="0" xfId="1" applyFont="1" applyFill="1" applyAlignment="1">
      <alignment vertical="center"/>
    </xf>
    <xf numFmtId="0" fontId="9" fillId="5" borderId="24" xfId="0" applyFont="1" applyFill="1" applyBorder="1" applyAlignment="1">
      <alignment vertical="center"/>
    </xf>
    <xf numFmtId="0" fontId="9" fillId="5" borderId="18" xfId="0" applyFont="1" applyFill="1" applyBorder="1" applyAlignment="1">
      <alignment vertical="center"/>
    </xf>
    <xf numFmtId="0" fontId="9" fillId="5" borderId="19" xfId="0" applyFont="1" applyFill="1" applyBorder="1" applyAlignment="1">
      <alignment vertical="center"/>
    </xf>
    <xf numFmtId="0" fontId="9" fillId="5" borderId="17" xfId="0" applyFont="1" applyFill="1" applyBorder="1" applyAlignment="1">
      <alignment vertical="center"/>
    </xf>
    <xf numFmtId="4" fontId="10" fillId="5" borderId="17" xfId="1" applyFont="1" applyBorder="1" applyAlignment="1">
      <alignment vertical="center"/>
    </xf>
    <xf numFmtId="4" fontId="10" fillId="5" borderId="18" xfId="1" applyFont="1" applyBorder="1" applyAlignment="1">
      <alignment vertical="center"/>
    </xf>
    <xf numFmtId="4" fontId="10" fillId="5" borderId="7" xfId="1" applyFont="1" applyBorder="1" applyAlignment="1">
      <alignment vertical="center"/>
    </xf>
    <xf numFmtId="0" fontId="6" fillId="2" borderId="2" xfId="0" applyFont="1" applyFill="1" applyBorder="1" applyAlignment="1">
      <alignment horizontal="center" vertical="center"/>
    </xf>
    <xf numFmtId="0" fontId="9" fillId="5" borderId="21" xfId="0" applyFont="1" applyFill="1" applyBorder="1" applyAlignment="1">
      <alignment horizontal="center" vertical="center"/>
    </xf>
    <xf numFmtId="0" fontId="9" fillId="5" borderId="15" xfId="0" applyFont="1" applyFill="1" applyBorder="1" applyAlignment="1">
      <alignment horizontal="center" vertical="center"/>
    </xf>
    <xf numFmtId="0" fontId="9" fillId="5" borderId="12" xfId="0" applyFont="1" applyFill="1" applyBorder="1" applyAlignment="1">
      <alignment horizontal="center" vertical="center"/>
    </xf>
    <xf numFmtId="4" fontId="10" fillId="5" borderId="12" xfId="1" applyFont="1" applyBorder="1" applyAlignment="1">
      <alignment horizontal="center" vertical="center"/>
    </xf>
    <xf numFmtId="4" fontId="10" fillId="5" borderId="15" xfId="1" applyFont="1" applyBorder="1" applyAlignment="1">
      <alignment horizontal="center" vertical="center"/>
    </xf>
    <xf numFmtId="4" fontId="10" fillId="5" borderId="16" xfId="1" applyFont="1" applyBorder="1" applyAlignment="1">
      <alignment horizontal="center" vertical="center"/>
    </xf>
    <xf numFmtId="4" fontId="10" fillId="5" borderId="21" xfId="1" applyFont="1" applyBorder="1" applyAlignment="1">
      <alignment horizontal="center" vertical="center"/>
    </xf>
    <xf numFmtId="1" fontId="9" fillId="5" borderId="20" xfId="0" applyNumberFormat="1" applyFont="1" applyFill="1" applyBorder="1" applyAlignment="1">
      <alignment horizontal="center" vertical="center"/>
    </xf>
    <xf numFmtId="1" fontId="9" fillId="5" borderId="9" xfId="0" applyNumberFormat="1" applyFont="1" applyFill="1" applyBorder="1" applyAlignment="1">
      <alignment horizontal="center" vertical="center"/>
    </xf>
    <xf numFmtId="1" fontId="9" fillId="5" borderId="10" xfId="0" applyNumberFormat="1" applyFont="1" applyFill="1" applyBorder="1" applyAlignment="1">
      <alignment horizontal="center" vertical="center"/>
    </xf>
    <xf numFmtId="1" fontId="9" fillId="5" borderId="8" xfId="0" applyNumberFormat="1" applyFont="1" applyFill="1" applyBorder="1" applyAlignment="1">
      <alignment horizontal="center" vertical="center"/>
    </xf>
    <xf numFmtId="1" fontId="10" fillId="5" borderId="9" xfId="1" applyNumberFormat="1" applyFont="1" applyBorder="1" applyAlignment="1">
      <alignment horizontal="center" vertical="center"/>
    </xf>
    <xf numFmtId="3" fontId="10" fillId="5" borderId="9" xfId="1" applyNumberFormat="1" applyFont="1" applyBorder="1" applyAlignment="1">
      <alignment horizontal="center" vertical="center"/>
    </xf>
    <xf numFmtId="49" fontId="9" fillId="7" borderId="17" xfId="0" applyNumberFormat="1" applyFont="1" applyFill="1" applyBorder="1" applyAlignment="1">
      <alignment horizontal="center"/>
    </xf>
    <xf numFmtId="49" fontId="9" fillId="7" borderId="18" xfId="0" applyNumberFormat="1" applyFont="1" applyFill="1" applyBorder="1" applyAlignment="1">
      <alignment horizontal="center"/>
    </xf>
    <xf numFmtId="49" fontId="9" fillId="7" borderId="19" xfId="0" applyNumberFormat="1" applyFont="1" applyFill="1" applyBorder="1" applyAlignment="1">
      <alignment horizontal="center"/>
    </xf>
    <xf numFmtId="49" fontId="9" fillId="7" borderId="7" xfId="0" applyNumberFormat="1" applyFont="1" applyFill="1" applyBorder="1" applyAlignment="1">
      <alignment horizontal="center"/>
    </xf>
    <xf numFmtId="3" fontId="10" fillId="5" borderId="11" xfId="1" applyNumberFormat="1" applyFont="1" applyBorder="1" applyAlignment="1">
      <alignment horizontal="center" vertical="center"/>
    </xf>
    <xf numFmtId="4" fontId="10" fillId="2" borderId="5" xfId="1" applyFont="1" applyFill="1" applyBorder="1" applyAlignment="1">
      <alignment vertical="center"/>
    </xf>
    <xf numFmtId="0" fontId="9" fillId="5" borderId="25" xfId="0" applyFont="1" applyFill="1" applyBorder="1" applyAlignment="1">
      <alignment horizontal="center" vertical="center"/>
    </xf>
    <xf numFmtId="0" fontId="9" fillId="5" borderId="22" xfId="0" applyFont="1" applyFill="1" applyBorder="1" applyAlignment="1">
      <alignment vertical="center"/>
    </xf>
    <xf numFmtId="0" fontId="9" fillId="5" borderId="23" xfId="0" applyFont="1" applyFill="1" applyBorder="1" applyAlignment="1">
      <alignment vertical="center"/>
    </xf>
    <xf numFmtId="4" fontId="10" fillId="5" borderId="18" xfId="1" applyFont="1" applyBorder="1" applyAlignment="1">
      <alignment vertical="center" wrapText="1"/>
    </xf>
    <xf numFmtId="49" fontId="9" fillId="7" borderId="18" xfId="0" applyNumberFormat="1" applyFont="1" applyFill="1" applyBorder="1" applyAlignment="1">
      <alignment horizontal="center" vertical="center"/>
    </xf>
    <xf numFmtId="4" fontId="15" fillId="5" borderId="18" xfId="1" applyFont="1" applyBorder="1" applyAlignment="1">
      <alignment vertical="center"/>
    </xf>
    <xf numFmtId="0" fontId="12" fillId="5" borderId="18" xfId="0" applyFont="1" applyFill="1" applyBorder="1" applyAlignment="1">
      <alignment vertical="center"/>
    </xf>
    <xf numFmtId="49" fontId="9" fillId="7" borderId="26" xfId="0" applyNumberFormat="1" applyFont="1" applyFill="1" applyBorder="1" applyAlignment="1">
      <alignment horizontal="center" vertical="center"/>
    </xf>
    <xf numFmtId="4" fontId="10" fillId="5" borderId="18" xfId="1" applyFont="1" applyBorder="1" applyAlignment="1">
      <alignment horizontal="left" vertical="center" wrapText="1"/>
    </xf>
    <xf numFmtId="1" fontId="10" fillId="2" borderId="0" xfId="1" applyNumberFormat="1" applyFont="1" applyFill="1" applyAlignment="1">
      <alignment horizontal="center" vertical="center"/>
    </xf>
    <xf numFmtId="49" fontId="9" fillId="7" borderId="24" xfId="0" applyNumberFormat="1" applyFont="1" applyFill="1" applyBorder="1" applyAlignment="1">
      <alignment horizontal="center"/>
    </xf>
    <xf numFmtId="1" fontId="9" fillId="2" borderId="0" xfId="0" applyNumberFormat="1" applyFont="1" applyFill="1" applyAlignment="1">
      <alignment horizontal="center" vertical="center"/>
    </xf>
    <xf numFmtId="165" fontId="0" fillId="2" borderId="0" xfId="9" applyFont="1" applyFill="1"/>
    <xf numFmtId="165" fontId="15" fillId="5" borderId="17" xfId="9" applyFont="1" applyFill="1" applyBorder="1" applyAlignment="1">
      <alignment horizontal="center" vertical="center"/>
    </xf>
    <xf numFmtId="165" fontId="15" fillId="5" borderId="24" xfId="9" applyFont="1" applyFill="1" applyBorder="1" applyAlignment="1">
      <alignment horizontal="center" vertical="center"/>
    </xf>
    <xf numFmtId="165" fontId="15" fillId="5" borderId="18" xfId="9" applyFont="1" applyFill="1" applyBorder="1" applyAlignment="1">
      <alignment horizontal="center" vertical="center"/>
    </xf>
    <xf numFmtId="165" fontId="15" fillId="5" borderId="19" xfId="9" applyFont="1" applyFill="1" applyBorder="1" applyAlignment="1">
      <alignment horizontal="center" vertical="center"/>
    </xf>
    <xf numFmtId="165" fontId="0" fillId="0" borderId="0" xfId="9" applyFont="1"/>
    <xf numFmtId="4" fontId="9" fillId="8" borderId="17" xfId="2" applyFont="1" applyFill="1" applyBorder="1" applyAlignment="1">
      <alignment horizontal="center" vertical="center"/>
    </xf>
    <xf numFmtId="4" fontId="9" fillId="8" borderId="24" xfId="2" applyFont="1" applyFill="1" applyBorder="1" applyAlignment="1">
      <alignment horizontal="center" vertical="center"/>
    </xf>
    <xf numFmtId="4" fontId="9" fillId="8" borderId="18" xfId="2" applyFont="1" applyFill="1" applyBorder="1" applyAlignment="1">
      <alignment horizontal="center" vertical="center"/>
    </xf>
    <xf numFmtId="4" fontId="9" fillId="8" borderId="7" xfId="2" applyFont="1" applyFill="1" applyBorder="1" applyAlignment="1">
      <alignment horizontal="center" vertical="center"/>
    </xf>
    <xf numFmtId="4" fontId="9" fillId="8" borderId="19" xfId="2" applyFont="1" applyFill="1" applyBorder="1" applyAlignment="1">
      <alignment horizontal="center" vertical="center"/>
    </xf>
    <xf numFmtId="167" fontId="9" fillId="8" borderId="18" xfId="8" applyNumberFormat="1" applyFont="1" applyFill="1" applyBorder="1" applyAlignment="1">
      <alignment horizontal="center" vertical="center"/>
    </xf>
    <xf numFmtId="0" fontId="18" fillId="0" borderId="0" xfId="0" applyFont="1"/>
    <xf numFmtId="0" fontId="19" fillId="9" borderId="0" xfId="0" applyFont="1" applyFill="1"/>
    <xf numFmtId="0" fontId="20" fillId="9" borderId="0" xfId="0" applyFont="1" applyFill="1"/>
    <xf numFmtId="0" fontId="20" fillId="9" borderId="0" xfId="0" applyFont="1" applyFill="1" applyAlignment="1">
      <alignment horizontal="left" wrapText="1"/>
    </xf>
    <xf numFmtId="0" fontId="20" fillId="0" borderId="0" xfId="0" applyFont="1" applyAlignment="1">
      <alignment wrapText="1"/>
    </xf>
    <xf numFmtId="0" fontId="21" fillId="9" borderId="0" xfId="0" applyFont="1" applyFill="1" applyAlignment="1">
      <alignment wrapText="1"/>
    </xf>
    <xf numFmtId="0" fontId="22" fillId="0" borderId="0" xfId="0" applyFont="1"/>
    <xf numFmtId="0" fontId="21" fillId="0" borderId="0" xfId="0" applyFont="1" applyAlignment="1">
      <alignment wrapText="1"/>
    </xf>
    <xf numFmtId="0" fontId="23" fillId="0" borderId="0" xfId="0" applyFont="1"/>
    <xf numFmtId="0" fontId="7" fillId="0" borderId="0" xfId="0" applyFont="1" applyAlignment="1">
      <alignment wrapText="1"/>
    </xf>
    <xf numFmtId="0" fontId="7" fillId="0" borderId="0" xfId="0" applyFont="1" applyAlignment="1">
      <alignment horizontal="center" wrapText="1"/>
    </xf>
    <xf numFmtId="0" fontId="7" fillId="0" borderId="0" xfId="0" applyFont="1" applyAlignment="1">
      <alignment horizontal="right" wrapText="1"/>
    </xf>
    <xf numFmtId="0" fontId="7" fillId="10" borderId="27" xfId="0" applyFont="1" applyFill="1" applyBorder="1" applyAlignment="1">
      <alignment horizontal="right" wrapText="1"/>
    </xf>
    <xf numFmtId="168" fontId="7" fillId="0" borderId="0" xfId="0" applyNumberFormat="1" applyFont="1" applyAlignment="1">
      <alignment horizontal="right" wrapText="1"/>
    </xf>
    <xf numFmtId="0" fontId="23" fillId="8" borderId="27" xfId="0" applyFont="1" applyFill="1" applyBorder="1"/>
    <xf numFmtId="0" fontId="7" fillId="8" borderId="27" xfId="0" applyFont="1" applyFill="1" applyBorder="1" applyAlignment="1">
      <alignment horizontal="right" wrapText="1"/>
    </xf>
    <xf numFmtId="0" fontId="3" fillId="0" borderId="0" xfId="0" applyFont="1"/>
    <xf numFmtId="0" fontId="23" fillId="0" borderId="0" xfId="0" applyFont="1" applyAlignment="1">
      <alignment wrapText="1"/>
    </xf>
    <xf numFmtId="0" fontId="23" fillId="0" borderId="0" xfId="0" applyFont="1" applyAlignment="1">
      <alignment horizontal="center" wrapText="1"/>
    </xf>
    <xf numFmtId="0" fontId="23" fillId="11" borderId="0" xfId="0" applyFont="1" applyFill="1" applyAlignment="1">
      <alignment horizontal="right" wrapText="1"/>
    </xf>
    <xf numFmtId="168" fontId="23" fillId="0" borderId="0" xfId="0" applyNumberFormat="1" applyFont="1" applyAlignment="1">
      <alignment horizontal="right" wrapText="1"/>
    </xf>
    <xf numFmtId="0" fontId="24" fillId="0" borderId="0" xfId="0" applyFont="1"/>
    <xf numFmtId="0" fontId="22" fillId="0" borderId="0" xfId="0" applyFont="1" applyAlignment="1">
      <alignment horizontal="center"/>
    </xf>
    <xf numFmtId="168" fontId="24" fillId="9" borderId="28" xfId="0" applyNumberFormat="1" applyFont="1" applyFill="1" applyBorder="1"/>
    <xf numFmtId="0" fontId="25" fillId="0" borderId="0" xfId="0" applyFont="1"/>
    <xf numFmtId="168" fontId="25" fillId="0" borderId="0" xfId="0" applyNumberFormat="1" applyFont="1"/>
    <xf numFmtId="0" fontId="22" fillId="0" borderId="0" xfId="0" applyFont="1" applyAlignment="1">
      <alignment wrapText="1"/>
    </xf>
    <xf numFmtId="0" fontId="22" fillId="0" borderId="0" xfId="0" applyFont="1" applyAlignment="1">
      <alignment horizontal="center" wrapText="1"/>
    </xf>
    <xf numFmtId="0" fontId="21" fillId="9" borderId="0" xfId="0" applyFont="1" applyFill="1" applyAlignment="1">
      <alignment horizontal="center" wrapText="1"/>
    </xf>
    <xf numFmtId="0" fontId="7" fillId="9" borderId="0" xfId="0" applyFont="1" applyFill="1" applyAlignment="1">
      <alignment wrapText="1"/>
    </xf>
    <xf numFmtId="0" fontId="7" fillId="9" borderId="0" xfId="0" applyFont="1" applyFill="1" applyAlignment="1">
      <alignment horizontal="left" wrapText="1"/>
    </xf>
    <xf numFmtId="0" fontId="24" fillId="9" borderId="0" xfId="0" applyFont="1" applyFill="1" applyAlignment="1">
      <alignment wrapText="1"/>
    </xf>
    <xf numFmtId="0" fontId="21" fillId="0" borderId="0" xfId="0" applyFont="1" applyAlignment="1">
      <alignment horizontal="center" wrapText="1"/>
    </xf>
    <xf numFmtId="0" fontId="26" fillId="0" borderId="0" xfId="0" applyFont="1" applyAlignment="1">
      <alignment horizontal="right" wrapText="1"/>
    </xf>
    <xf numFmtId="0" fontId="24" fillId="0" borderId="0" xfId="0" applyFont="1" applyAlignment="1">
      <alignment horizontal="center"/>
    </xf>
    <xf numFmtId="0" fontId="3" fillId="0" borderId="0" xfId="0" applyFont="1" applyAlignment="1">
      <alignment horizontal="center"/>
    </xf>
    <xf numFmtId="0" fontId="2" fillId="0" borderId="0" xfId="0" applyFont="1"/>
    <xf numFmtId="0" fontId="21" fillId="9" borderId="0" xfId="0" applyFont="1" applyFill="1"/>
    <xf numFmtId="0" fontId="7" fillId="9" borderId="0" xfId="0" applyFont="1" applyFill="1"/>
    <xf numFmtId="0" fontId="27" fillId="0" borderId="0" xfId="0" applyFont="1"/>
    <xf numFmtId="0" fontId="1" fillId="0" borderId="0" xfId="0" applyFont="1" applyAlignment="1">
      <alignment wrapText="1"/>
    </xf>
    <xf numFmtId="0" fontId="28" fillId="13" borderId="29" xfId="0" applyFont="1" applyFill="1" applyBorder="1" applyAlignment="1">
      <alignment horizontal="center" vertical="center" wrapText="1"/>
    </xf>
    <xf numFmtId="0" fontId="28" fillId="13" borderId="27" xfId="0" applyFont="1" applyFill="1" applyBorder="1" applyAlignment="1">
      <alignment horizontal="center" vertical="center"/>
    </xf>
    <xf numFmtId="166" fontId="0" fillId="5" borderId="27" xfId="10" applyFont="1" applyFill="1" applyBorder="1"/>
    <xf numFmtId="164" fontId="0" fillId="2" borderId="0" xfId="0" applyNumberFormat="1" applyFill="1"/>
    <xf numFmtId="0" fontId="6" fillId="4" borderId="30" xfId="0" applyFont="1" applyFill="1" applyBorder="1" applyAlignment="1">
      <alignment horizontal="center" vertical="center"/>
    </xf>
    <xf numFmtId="0" fontId="6" fillId="2" borderId="31" xfId="0" applyFont="1" applyFill="1" applyBorder="1" applyAlignment="1">
      <alignment horizontal="center" vertical="center"/>
    </xf>
    <xf numFmtId="0" fontId="12" fillId="6" borderId="32" xfId="0" applyFont="1" applyFill="1" applyBorder="1" applyAlignment="1">
      <alignment horizontal="center" vertical="center" wrapText="1"/>
    </xf>
    <xf numFmtId="0" fontId="12" fillId="6" borderId="33" xfId="0" applyFont="1" applyFill="1" applyBorder="1" applyAlignment="1">
      <alignment horizontal="center" vertical="center"/>
    </xf>
    <xf numFmtId="4" fontId="12" fillId="6" borderId="33" xfId="0" applyNumberFormat="1" applyFont="1" applyFill="1" applyBorder="1" applyAlignment="1">
      <alignment horizontal="center" vertical="center"/>
    </xf>
    <xf numFmtId="165" fontId="12" fillId="6" borderId="34" xfId="9" applyFont="1" applyFill="1" applyBorder="1" applyAlignment="1">
      <alignment horizontal="center" vertical="center"/>
    </xf>
    <xf numFmtId="0" fontId="29" fillId="12" borderId="7" xfId="4" applyFont="1" applyFill="1" applyBorder="1" applyAlignment="1">
      <alignment horizontal="left" vertical="center"/>
    </xf>
    <xf numFmtId="1" fontId="0" fillId="2" borderId="0" xfId="0" applyNumberFormat="1" applyFill="1"/>
    <xf numFmtId="0" fontId="1" fillId="0" borderId="0" xfId="0" applyFont="1" applyAlignment="1">
      <alignment horizontal="center" wrapText="1"/>
    </xf>
    <xf numFmtId="0" fontId="1" fillId="0" borderId="0" xfId="0" applyFont="1" applyAlignment="1">
      <alignment horizontal="right" wrapText="1"/>
    </xf>
    <xf numFmtId="0" fontId="1" fillId="10" borderId="27" xfId="0" applyFont="1" applyFill="1" applyBorder="1" applyAlignment="1">
      <alignment horizontal="right" wrapText="1"/>
    </xf>
    <xf numFmtId="168" fontId="1" fillId="0" borderId="0" xfId="0" applyNumberFormat="1" applyFont="1" applyAlignment="1">
      <alignment horizontal="right" wrapText="1"/>
    </xf>
    <xf numFmtId="0" fontId="1" fillId="11" borderId="0" xfId="0" applyFont="1" applyFill="1" applyAlignment="1">
      <alignment horizontal="right" wrapText="1"/>
    </xf>
    <xf numFmtId="0" fontId="1" fillId="0" borderId="0" xfId="0" applyFont="1"/>
    <xf numFmtId="0" fontId="1" fillId="0" borderId="0" xfId="0" applyFont="1" applyAlignment="1">
      <alignment horizontal="center"/>
    </xf>
    <xf numFmtId="0" fontId="1" fillId="8" borderId="27" xfId="0" applyFont="1" applyFill="1" applyBorder="1" applyAlignment="1">
      <alignment horizontal="right" wrapText="1"/>
    </xf>
    <xf numFmtId="0" fontId="1" fillId="8" borderId="27" xfId="0" applyFont="1" applyFill="1" applyBorder="1"/>
    <xf numFmtId="4" fontId="12" fillId="6" borderId="2" xfId="0" applyNumberFormat="1" applyFont="1" applyFill="1" applyBorder="1" applyAlignment="1">
      <alignment horizontal="center" vertical="center"/>
    </xf>
    <xf numFmtId="4" fontId="12" fillId="6" borderId="5" xfId="0" applyNumberFormat="1" applyFont="1" applyFill="1" applyBorder="1" applyAlignment="1">
      <alignment horizontal="center" vertical="center"/>
    </xf>
    <xf numFmtId="165" fontId="12" fillId="6" borderId="3" xfId="9" applyFont="1" applyFill="1" applyBorder="1" applyAlignment="1">
      <alignment horizontal="center" vertical="center"/>
    </xf>
    <xf numFmtId="165" fontId="12" fillId="6" borderId="6" xfId="9" applyFont="1" applyFill="1" applyBorder="1" applyAlignment="1">
      <alignment horizontal="center" vertical="center"/>
    </xf>
    <xf numFmtId="0" fontId="6" fillId="4" borderId="13" xfId="0" applyFont="1" applyFill="1" applyBorder="1" applyAlignment="1">
      <alignment horizontal="center" vertical="center"/>
    </xf>
    <xf numFmtId="0" fontId="6" fillId="4" borderId="14" xfId="0" applyFont="1" applyFill="1" applyBorder="1" applyAlignment="1">
      <alignment horizontal="center" vertical="center"/>
    </xf>
    <xf numFmtId="1" fontId="12" fillId="6" borderId="1" xfId="0" applyNumberFormat="1" applyFont="1" applyFill="1" applyBorder="1" applyAlignment="1">
      <alignment horizontal="center" vertical="center" wrapText="1"/>
    </xf>
    <xf numFmtId="1" fontId="12" fillId="6" borderId="4" xfId="0" applyNumberFormat="1" applyFont="1" applyFill="1" applyBorder="1" applyAlignment="1">
      <alignment horizontal="center" vertical="center" wrapText="1"/>
    </xf>
    <xf numFmtId="0" fontId="12" fillId="6" borderId="2" xfId="0" applyFont="1" applyFill="1" applyBorder="1" applyAlignment="1">
      <alignment horizontal="center" vertical="center"/>
    </xf>
    <xf numFmtId="0" fontId="12" fillId="6" borderId="5"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3" xfId="0" applyFont="1" applyFill="1" applyBorder="1" applyAlignment="1">
      <alignment horizontal="center" wrapText="1"/>
    </xf>
    <xf numFmtId="0" fontId="17" fillId="4" borderId="14" xfId="0" applyFont="1" applyFill="1" applyBorder="1" applyAlignment="1">
      <alignment horizontal="center" wrapText="1"/>
    </xf>
    <xf numFmtId="0" fontId="0" fillId="2" borderId="0" xfId="0" applyFill="1" applyAlignment="1">
      <alignment horizontal="center"/>
    </xf>
    <xf numFmtId="0" fontId="20" fillId="9" borderId="0" xfId="0" applyFont="1" applyFill="1" applyAlignment="1">
      <alignment horizontal="left" wrapText="1"/>
    </xf>
    <xf numFmtId="0" fontId="20" fillId="0" borderId="0" xfId="0" applyFont="1" applyAlignment="1">
      <alignment wrapText="1"/>
    </xf>
    <xf numFmtId="0" fontId="22" fillId="0" borderId="0" xfId="0" applyFont="1" applyAlignment="1">
      <alignment wrapText="1"/>
    </xf>
    <xf numFmtId="0" fontId="7" fillId="9" borderId="0" xfId="0" applyFont="1" applyFill="1" applyAlignment="1">
      <alignment horizontal="left" wrapText="1"/>
    </xf>
    <xf numFmtId="0" fontId="7" fillId="0" borderId="0" xfId="0" applyFont="1" applyAlignment="1">
      <alignment wrapText="1"/>
    </xf>
    <xf numFmtId="0" fontId="18" fillId="0" borderId="0" xfId="0" applyFont="1" applyAlignment="1"/>
    <xf numFmtId="0" fontId="22" fillId="0" borderId="0" xfId="0" applyFont="1" applyAlignment="1"/>
    <xf numFmtId="0" fontId="25" fillId="0" borderId="0" xfId="0" applyFont="1" applyAlignment="1"/>
  </cellXfs>
  <cellStyles count="11">
    <cellStyle name="Dårlig" xfId="2" builtinId="27" customBuiltin="1"/>
    <cellStyle name="God" xfId="1" builtinId="26" customBuiltin="1"/>
    <cellStyle name="Komma" xfId="10" builtinId="3"/>
    <cellStyle name="Normal" xfId="0" builtinId="0" customBuiltin="1"/>
    <cellStyle name="Normal 2" xfId="4" xr:uid="{00000000-0005-0000-0000-000003000000}"/>
    <cellStyle name="Normal 3" xfId="5" xr:uid="{00000000-0005-0000-0000-000004000000}"/>
    <cellStyle name="Normal 4" xfId="6" xr:uid="{00000000-0005-0000-0000-000005000000}"/>
    <cellStyle name="Normal 5" xfId="7" xr:uid="{00000000-0005-0000-0000-000006000000}"/>
    <cellStyle name="Normal 6" xfId="3" xr:uid="{00000000-0005-0000-0000-000007000000}"/>
    <cellStyle name="Prosent" xfId="8" builtinId="5"/>
    <cellStyle name="Valuta" xfId="9" builtinId="4"/>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2551</xdr:colOff>
      <xdr:row>9</xdr:row>
      <xdr:rowOff>108857</xdr:rowOff>
    </xdr:to>
    <xdr:sp macro="" textlink="">
      <xdr:nvSpPr>
        <xdr:cNvPr id="4" name="TekstSylinder 3">
          <a:extLst>
            <a:ext uri="{FF2B5EF4-FFF2-40B4-BE49-F238E27FC236}">
              <a16:creationId xmlns:a16="http://schemas.microsoft.com/office/drawing/2014/main" id="{00000000-0008-0000-0000-000004000000}"/>
            </a:ext>
          </a:extLst>
        </xdr:cNvPr>
        <xdr:cNvSpPr txBox="1"/>
      </xdr:nvSpPr>
      <xdr:spPr>
        <a:xfrm>
          <a:off x="2558143" y="108857"/>
          <a:ext cx="18249729" cy="1905000"/>
        </a:xfrm>
        <a:prstGeom prst="rect">
          <a:avLst/>
        </a:prstGeom>
        <a:solidFill>
          <a:schemeClr val="accent1">
            <a:lumMod val="40000"/>
            <a:lumOff val="60000"/>
          </a:schemeClr>
        </a:solidFill>
        <a:ln w="28575">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nb-NO" sz="1100"/>
        </a:p>
        <a:p>
          <a:endParaRPr lang="nb-NO" sz="1100"/>
        </a:p>
        <a:p>
          <a:endParaRPr lang="nb-NO" sz="1100"/>
        </a:p>
        <a:p>
          <a:r>
            <a:rPr lang="nb-NO" sz="1800" b="1">
              <a:solidFill>
                <a:schemeClr val="dk1"/>
              </a:solidFill>
              <a:effectLst/>
              <a:latin typeface="Garamond" panose="02020404030301010803" pitchFamily="18" charset="0"/>
              <a:ea typeface="+mn-ea"/>
              <a:cs typeface="+mn-cs"/>
            </a:rPr>
            <a:t>PRISKJEMA</a:t>
          </a:r>
          <a:r>
            <a:rPr lang="nb-NO" sz="1800" b="1" baseline="0">
              <a:solidFill>
                <a:schemeClr val="dk1"/>
              </a:solidFill>
              <a:effectLst/>
              <a:latin typeface="Garamond" panose="02020404030301010803" pitchFamily="18" charset="0"/>
              <a:ea typeface="+mn-ea"/>
              <a:cs typeface="+mn-cs"/>
            </a:rPr>
            <a:t> B1</a:t>
          </a:r>
          <a:endParaRPr lang="nb-NO" sz="1100"/>
        </a:p>
        <a:p>
          <a:endParaRPr lang="nb-NO" sz="1200">
            <a:latin typeface="Garamond" panose="02020404030301010803" pitchFamily="18" charset="0"/>
          </a:endParaRPr>
        </a:p>
        <a:p>
          <a:r>
            <a:rPr lang="nb-NO" sz="1600">
              <a:latin typeface="Garamond" panose="02020404030301010803" pitchFamily="18" charset="0"/>
            </a:rPr>
            <a:t>Leverandør</a:t>
          </a:r>
          <a:r>
            <a:rPr lang="nb-NO" sz="1600" baseline="0">
              <a:latin typeface="Garamond" panose="02020404030301010803" pitchFamily="18" charset="0"/>
            </a:rPr>
            <a:t> fyller ut alle lysegrønne felter i kolonne G. Alle priser skal oppgis i NOK eksl.mva. </a:t>
          </a:r>
        </a:p>
        <a:p>
          <a:r>
            <a:rPr lang="nb-NO" sz="1600" baseline="0">
              <a:latin typeface="Garamond" panose="02020404030301010803" pitchFamily="18" charset="0"/>
            </a:rPr>
            <a:t>Totalsummen er ikke nødvendigvis representativt for reelt volum.</a:t>
          </a:r>
        </a:p>
        <a:p>
          <a:r>
            <a:rPr lang="nb-NO" sz="1600" baseline="0">
              <a:latin typeface="Garamond" panose="02020404030301010803" pitchFamily="18" charset="0"/>
            </a:rPr>
            <a:t>Totalsummen reflekterer estimert forbruk for 1 år, men er ikke bindende for Forsvarsbygg.</a:t>
          </a:r>
        </a:p>
      </xdr:txBody>
    </xdr:sp>
    <xdr:clientData/>
  </xdr:twoCellAnchor>
  <xdr:twoCellAnchor editAs="oneCell">
    <xdr:from>
      <xdr:col>1</xdr:col>
      <xdr:colOff>21612</xdr:colOff>
      <xdr:row>0</xdr:row>
      <xdr:rowOff>0</xdr:rowOff>
    </xdr:from>
    <xdr:to>
      <xdr:col>2</xdr:col>
      <xdr:colOff>1356171</xdr:colOff>
      <xdr:row>3</xdr:row>
      <xdr:rowOff>11206</xdr:rowOff>
    </xdr:to>
    <xdr:pic>
      <xdr:nvPicPr>
        <xdr:cNvPr id="2" name="Bilde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1902" t="54937"/>
        <a:stretch/>
      </xdr:blipFill>
      <xdr:spPr>
        <a:xfrm>
          <a:off x="2838291" y="156082"/>
          <a:ext cx="2355095" cy="582706"/>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X260"/>
  <sheetViews>
    <sheetView tabSelected="1" topLeftCell="A32" zoomScale="70" zoomScaleNormal="70" workbookViewId="0">
      <selection activeCell="C41" sqref="C41"/>
    </sheetView>
  </sheetViews>
  <sheetFormatPr defaultColWidth="11" defaultRowHeight="15" customHeight="1"/>
  <cols>
    <col min="1" max="1" width="36.625" style="2" customWidth="1"/>
    <col min="2" max="2" width="13.375" style="2" bestFit="1" customWidth="1"/>
    <col min="3" max="3" width="165.375" customWidth="1"/>
    <col min="4" max="4" width="0.875" style="2" customWidth="1"/>
    <col min="5" max="5" width="14.5" bestFit="1" customWidth="1"/>
    <col min="6" max="6" width="11" customWidth="1"/>
    <col min="7" max="7" width="11" style="1" customWidth="1"/>
    <col min="8" max="8" width="23" style="52" customWidth="1"/>
  </cols>
  <sheetData>
    <row r="1" spans="2:50" ht="15" customHeight="1">
      <c r="E1" s="2"/>
      <c r="F1" s="2"/>
      <c r="G1" s="3"/>
      <c r="H1" s="47"/>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2:50" ht="15" customHeight="1">
      <c r="C2" s="2"/>
      <c r="E2" s="2"/>
      <c r="F2" s="2"/>
      <c r="G2" s="3"/>
      <c r="H2" s="47"/>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row>
    <row r="3" spans="2:50" ht="15" customHeight="1">
      <c r="C3" s="2"/>
      <c r="E3" s="2"/>
      <c r="F3" s="2"/>
      <c r="G3" s="3"/>
      <c r="H3" s="47"/>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row>
    <row r="4" spans="2:50" ht="15" customHeight="1">
      <c r="C4" s="2"/>
      <c r="E4" s="2"/>
      <c r="F4" s="2"/>
      <c r="G4" s="3"/>
      <c r="H4" s="47"/>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row>
    <row r="5" spans="2:50" ht="15" customHeight="1">
      <c r="C5" s="2"/>
      <c r="E5" s="2"/>
      <c r="F5" s="2"/>
      <c r="G5" s="3"/>
      <c r="H5" s="47"/>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row>
    <row r="6" spans="2:50" ht="15" customHeight="1">
      <c r="C6" s="2"/>
      <c r="E6" s="2"/>
      <c r="F6" s="2"/>
      <c r="G6" s="3"/>
      <c r="H6" s="47"/>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row>
    <row r="7" spans="2:50" ht="15" customHeight="1">
      <c r="E7" s="2"/>
      <c r="F7" s="2"/>
      <c r="G7" s="3"/>
      <c r="H7" s="47"/>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row>
    <row r="8" spans="2:50" ht="15" customHeight="1">
      <c r="C8" s="2"/>
      <c r="E8" s="2"/>
      <c r="F8" s="2"/>
      <c r="G8" s="3"/>
      <c r="H8" s="47"/>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row>
    <row r="9" spans="2:50" ht="15" customHeight="1">
      <c r="C9" s="2"/>
      <c r="E9" s="2"/>
      <c r="F9" s="2"/>
      <c r="G9" s="3"/>
      <c r="H9" s="47"/>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row>
    <row r="10" spans="2:50" ht="15" customHeight="1" thickBot="1">
      <c r="C10" s="137"/>
      <c r="D10" s="137"/>
      <c r="E10" s="137"/>
      <c r="F10" s="137"/>
      <c r="G10" s="137"/>
      <c r="H10" s="137"/>
      <c r="I10" s="2"/>
      <c r="J10" s="2"/>
      <c r="K10" s="2"/>
      <c r="L10" s="2"/>
      <c r="M10" s="2"/>
      <c r="N10" s="46"/>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row>
    <row r="11" spans="2:50" ht="20.100000000000001" customHeight="1">
      <c r="B11" s="125" t="s">
        <v>0</v>
      </c>
      <c r="C11" s="125" t="s">
        <v>1</v>
      </c>
      <c r="D11" s="15"/>
      <c r="E11" s="127" t="s">
        <v>2</v>
      </c>
      <c r="F11" s="129" t="s">
        <v>3</v>
      </c>
      <c r="G11" s="121" t="s">
        <v>4</v>
      </c>
      <c r="H11" s="123" t="s">
        <v>5</v>
      </c>
      <c r="I11" s="2"/>
      <c r="J11" s="2"/>
      <c r="K11" s="2"/>
      <c r="L11" s="2"/>
      <c r="M11" s="2"/>
      <c r="N11" s="46"/>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row>
    <row r="12" spans="2:50" ht="20.100000000000001" customHeight="1" thickBot="1">
      <c r="B12" s="126"/>
      <c r="C12" s="126"/>
      <c r="D12" s="4"/>
      <c r="E12" s="128"/>
      <c r="F12" s="130"/>
      <c r="G12" s="122"/>
      <c r="H12" s="124"/>
      <c r="I12" s="2"/>
      <c r="J12" s="2"/>
      <c r="K12" s="2"/>
      <c r="L12" s="2"/>
      <c r="M12" s="2"/>
      <c r="N12" s="46"/>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row>
    <row r="13" spans="2:50" ht="20.100000000000001" customHeight="1">
      <c r="B13" s="29" t="s">
        <v>6</v>
      </c>
      <c r="C13" s="12" t="s">
        <v>7</v>
      </c>
      <c r="D13" s="5"/>
      <c r="E13" s="24">
        <v>5</v>
      </c>
      <c r="F13" s="19" t="s">
        <v>8</v>
      </c>
      <c r="G13" s="53"/>
      <c r="H13" s="48">
        <f>E13*G13</f>
        <v>0</v>
      </c>
      <c r="I13" s="2"/>
      <c r="J13" s="2"/>
      <c r="K13" s="2"/>
      <c r="L13" s="2"/>
      <c r="M13" s="2"/>
      <c r="N13" s="46"/>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row>
    <row r="14" spans="2:50" ht="20.100000000000001" customHeight="1">
      <c r="B14" s="45" t="s">
        <v>9</v>
      </c>
      <c r="C14" s="13" t="s">
        <v>10</v>
      </c>
      <c r="D14" s="5"/>
      <c r="E14" s="24">
        <v>90</v>
      </c>
      <c r="F14" s="16" t="s">
        <v>8</v>
      </c>
      <c r="G14" s="54"/>
      <c r="H14" s="49">
        <f t="shared" ref="H14:H28" si="0">G14*E14</f>
        <v>0</v>
      </c>
      <c r="I14" s="2"/>
      <c r="J14" s="2"/>
      <c r="K14" s="2"/>
      <c r="L14" s="2"/>
      <c r="M14" s="2"/>
      <c r="N14" s="46"/>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row>
    <row r="15" spans="2:50" ht="20.100000000000001" customHeight="1">
      <c r="B15" s="30" t="s">
        <v>11</v>
      </c>
      <c r="C15" s="13" t="s">
        <v>12</v>
      </c>
      <c r="D15" s="5"/>
      <c r="E15" s="24">
        <v>40</v>
      </c>
      <c r="F15" s="16" t="s">
        <v>8</v>
      </c>
      <c r="G15" s="54"/>
      <c r="H15" s="50">
        <f t="shared" si="0"/>
        <v>0</v>
      </c>
      <c r="I15" s="2"/>
      <c r="J15" s="2"/>
      <c r="K15" s="2"/>
      <c r="L15" s="2"/>
      <c r="M15" s="2"/>
      <c r="N15" s="46"/>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row>
    <row r="16" spans="2:50" ht="20.100000000000001" customHeight="1">
      <c r="B16" s="45" t="s">
        <v>13</v>
      </c>
      <c r="C16" s="13" t="s">
        <v>14</v>
      </c>
      <c r="D16" s="5"/>
      <c r="E16" s="24">
        <v>5</v>
      </c>
      <c r="F16" s="16" t="s">
        <v>8</v>
      </c>
      <c r="G16" s="54"/>
      <c r="H16" s="50">
        <f t="shared" si="0"/>
        <v>0</v>
      </c>
      <c r="I16" s="2"/>
      <c r="J16" s="2"/>
      <c r="K16" s="2"/>
      <c r="L16" s="2"/>
      <c r="M16" s="2"/>
      <c r="N16" s="46"/>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row>
    <row r="17" spans="2:50" ht="20.100000000000001" customHeight="1">
      <c r="B17" s="30" t="s">
        <v>15</v>
      </c>
      <c r="C17" s="13" t="s">
        <v>16</v>
      </c>
      <c r="D17" s="5"/>
      <c r="E17" s="24">
        <v>5</v>
      </c>
      <c r="F17" s="16" t="s">
        <v>8</v>
      </c>
      <c r="G17" s="54"/>
      <c r="H17" s="50">
        <f t="shared" si="0"/>
        <v>0</v>
      </c>
      <c r="I17" s="2"/>
      <c r="J17" s="2"/>
      <c r="K17" s="2"/>
      <c r="L17" s="2"/>
      <c r="M17" s="2"/>
      <c r="N17" s="46"/>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row>
    <row r="18" spans="2:50" ht="20.100000000000001" customHeight="1">
      <c r="B18" s="45" t="s">
        <v>17</v>
      </c>
      <c r="C18" s="13" t="s">
        <v>18</v>
      </c>
      <c r="D18" s="5"/>
      <c r="E18" s="24">
        <v>30</v>
      </c>
      <c r="F18" s="16" t="s">
        <v>8</v>
      </c>
      <c r="G18" s="54"/>
      <c r="H18" s="50">
        <f t="shared" si="0"/>
        <v>0</v>
      </c>
      <c r="I18" s="2"/>
      <c r="J18" s="2"/>
      <c r="K18" s="2"/>
      <c r="L18" s="2"/>
      <c r="M18" s="2"/>
      <c r="N18" s="46"/>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row>
    <row r="19" spans="2:50" ht="20.100000000000001" customHeight="1">
      <c r="B19" s="30" t="s">
        <v>19</v>
      </c>
      <c r="C19" s="13" t="s">
        <v>20</v>
      </c>
      <c r="D19" s="5"/>
      <c r="E19" s="24">
        <v>10</v>
      </c>
      <c r="F19" s="16" t="s">
        <v>8</v>
      </c>
      <c r="G19" s="54"/>
      <c r="H19" s="50">
        <f t="shared" si="0"/>
        <v>0</v>
      </c>
      <c r="I19" s="2"/>
      <c r="J19" s="2"/>
      <c r="K19" s="2"/>
      <c r="L19" s="2"/>
      <c r="M19" s="2"/>
      <c r="N19" s="46"/>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row>
    <row r="20" spans="2:50" ht="20.100000000000001" customHeight="1">
      <c r="B20" s="45" t="s">
        <v>21</v>
      </c>
      <c r="C20" s="13" t="s">
        <v>22</v>
      </c>
      <c r="D20" s="5"/>
      <c r="E20" s="24">
        <v>2</v>
      </c>
      <c r="F20" s="16" t="s">
        <v>8</v>
      </c>
      <c r="G20" s="54"/>
      <c r="H20" s="50">
        <f t="shared" si="0"/>
        <v>0</v>
      </c>
      <c r="I20" s="2"/>
      <c r="J20" s="2"/>
      <c r="K20" s="2"/>
      <c r="L20" s="2"/>
      <c r="M20" s="2"/>
      <c r="N20" s="46"/>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row>
    <row r="21" spans="2:50" ht="20.100000000000001" customHeight="1">
      <c r="B21" s="30" t="s">
        <v>23</v>
      </c>
      <c r="C21" s="13" t="s">
        <v>24</v>
      </c>
      <c r="D21" s="5"/>
      <c r="E21" s="24">
        <v>2</v>
      </c>
      <c r="F21" s="16" t="s">
        <v>8</v>
      </c>
      <c r="G21" s="54"/>
      <c r="H21" s="50">
        <f t="shared" si="0"/>
        <v>0</v>
      </c>
      <c r="I21" s="2"/>
      <c r="J21" s="2"/>
      <c r="K21" s="2"/>
      <c r="L21" s="2"/>
      <c r="M21" s="2"/>
      <c r="N21" s="46"/>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row>
    <row r="22" spans="2:50" ht="20.100000000000001" customHeight="1">
      <c r="B22" s="45" t="s">
        <v>25</v>
      </c>
      <c r="C22" s="13" t="s">
        <v>26</v>
      </c>
      <c r="D22" s="5"/>
      <c r="E22" s="24">
        <v>2</v>
      </c>
      <c r="F22" s="16" t="s">
        <v>8</v>
      </c>
      <c r="G22" s="54"/>
      <c r="H22" s="50">
        <f t="shared" si="0"/>
        <v>0</v>
      </c>
      <c r="I22" s="2"/>
      <c r="J22" s="2"/>
      <c r="K22" s="2"/>
      <c r="L22" s="2"/>
      <c r="M22" s="2"/>
      <c r="N22" s="46"/>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row>
    <row r="23" spans="2:50" ht="20.100000000000001" customHeight="1">
      <c r="B23" s="30" t="s">
        <v>27</v>
      </c>
      <c r="C23" s="13" t="s">
        <v>28</v>
      </c>
      <c r="D23" s="5"/>
      <c r="E23" s="24">
        <v>2</v>
      </c>
      <c r="F23" s="16" t="s">
        <v>8</v>
      </c>
      <c r="G23" s="54"/>
      <c r="H23" s="50">
        <f t="shared" si="0"/>
        <v>0</v>
      </c>
      <c r="I23" s="2"/>
      <c r="J23" s="2"/>
      <c r="K23" s="2"/>
      <c r="L23" s="2"/>
      <c r="M23" s="2"/>
      <c r="N23" s="46"/>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row>
    <row r="24" spans="2:50" ht="20.100000000000001" customHeight="1">
      <c r="B24" s="45" t="s">
        <v>29</v>
      </c>
      <c r="C24" s="13" t="s">
        <v>30</v>
      </c>
      <c r="D24" s="5"/>
      <c r="E24" s="24">
        <v>2</v>
      </c>
      <c r="F24" s="16" t="s">
        <v>8</v>
      </c>
      <c r="G24" s="54"/>
      <c r="H24" s="50">
        <f t="shared" si="0"/>
        <v>0</v>
      </c>
      <c r="I24" s="2"/>
      <c r="J24" s="2"/>
      <c r="K24" s="2"/>
      <c r="L24" s="2"/>
      <c r="M24" s="2"/>
      <c r="N24" s="46"/>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2:50" ht="20.100000000000001" customHeight="1">
      <c r="B25" s="30" t="s">
        <v>31</v>
      </c>
      <c r="C25" s="13" t="s">
        <v>32</v>
      </c>
      <c r="D25" s="5"/>
      <c r="E25" s="24">
        <v>2</v>
      </c>
      <c r="F25" s="16" t="s">
        <v>8</v>
      </c>
      <c r="G25" s="54"/>
      <c r="H25" s="50">
        <f t="shared" si="0"/>
        <v>0</v>
      </c>
      <c r="I25" s="2"/>
      <c r="J25" s="2"/>
      <c r="K25" s="2"/>
      <c r="L25" s="2"/>
      <c r="M25" s="2"/>
      <c r="N25" s="46"/>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2:50" ht="20.100000000000001" customHeight="1">
      <c r="B26" s="45" t="s">
        <v>33</v>
      </c>
      <c r="C26" s="13" t="s">
        <v>34</v>
      </c>
      <c r="D26" s="5"/>
      <c r="E26" s="24">
        <v>10</v>
      </c>
      <c r="F26" s="16" t="s">
        <v>8</v>
      </c>
      <c r="G26" s="54"/>
      <c r="H26" s="50">
        <f t="shared" si="0"/>
        <v>0</v>
      </c>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2:50" ht="20.100000000000001" customHeight="1">
      <c r="B27" s="30" t="s">
        <v>35</v>
      </c>
      <c r="C27" s="13" t="s">
        <v>36</v>
      </c>
      <c r="D27" s="5"/>
      <c r="E27" s="24">
        <v>25</v>
      </c>
      <c r="F27" s="16" t="s">
        <v>8</v>
      </c>
      <c r="G27" s="54"/>
      <c r="H27" s="50">
        <f t="shared" si="0"/>
        <v>0</v>
      </c>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2:50" ht="20.100000000000001" customHeight="1" thickBot="1">
      <c r="B28" s="30" t="s">
        <v>37</v>
      </c>
      <c r="C28" s="13" t="s">
        <v>38</v>
      </c>
      <c r="D28" s="5"/>
      <c r="E28" s="24">
        <v>2</v>
      </c>
      <c r="F28" s="16" t="s">
        <v>8</v>
      </c>
      <c r="G28" s="54"/>
      <c r="H28" s="50">
        <f t="shared" si="0"/>
        <v>0</v>
      </c>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2:50" ht="20.100000000000001" customHeight="1">
      <c r="B29" s="125" t="s">
        <v>0</v>
      </c>
      <c r="C29" s="125" t="s">
        <v>39</v>
      </c>
      <c r="D29" s="4"/>
      <c r="E29" s="127" t="s">
        <v>2</v>
      </c>
      <c r="F29" s="129" t="s">
        <v>3</v>
      </c>
      <c r="G29" s="121" t="s">
        <v>4</v>
      </c>
      <c r="H29" s="123" t="s">
        <v>5</v>
      </c>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2:50" ht="20.100000000000001" customHeight="1" thickBot="1">
      <c r="B30" s="126"/>
      <c r="C30" s="126"/>
      <c r="D30" s="4"/>
      <c r="E30" s="128"/>
      <c r="F30" s="130"/>
      <c r="G30" s="122"/>
      <c r="H30" s="124"/>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2:50" ht="54">
      <c r="B31" s="39" t="s">
        <v>40</v>
      </c>
      <c r="C31" s="38" t="s">
        <v>41</v>
      </c>
      <c r="D31" s="7"/>
      <c r="E31" s="27">
        <v>50</v>
      </c>
      <c r="F31" s="20" t="s">
        <v>8</v>
      </c>
      <c r="G31" s="55"/>
      <c r="H31" s="50">
        <f t="shared" ref="H31" si="1">G31*E31</f>
        <v>0</v>
      </c>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2:50" ht="39.950000000000003" customHeight="1" thickBot="1">
      <c r="B32" s="42" t="s">
        <v>42</v>
      </c>
      <c r="C32" s="43" t="s">
        <v>43</v>
      </c>
      <c r="D32" s="7"/>
      <c r="E32" s="27">
        <v>100</v>
      </c>
      <c r="F32" s="20" t="s">
        <v>8</v>
      </c>
      <c r="G32" s="55"/>
      <c r="H32" s="50">
        <f>G32*E32</f>
        <v>0</v>
      </c>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pans="2:50" ht="20.45">
      <c r="B33" s="125" t="s">
        <v>0</v>
      </c>
      <c r="C33" s="135" t="s">
        <v>44</v>
      </c>
      <c r="D33" s="4"/>
      <c r="E33" s="127" t="s">
        <v>2</v>
      </c>
      <c r="F33" s="129" t="s">
        <v>3</v>
      </c>
      <c r="G33" s="121" t="s">
        <v>4</v>
      </c>
      <c r="H33" s="123" t="s">
        <v>5</v>
      </c>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row>
    <row r="34" spans="2:50" ht="21" thickBot="1">
      <c r="B34" s="126"/>
      <c r="C34" s="136"/>
      <c r="D34" s="4"/>
      <c r="E34" s="128"/>
      <c r="F34" s="130"/>
      <c r="G34" s="122"/>
      <c r="H34" s="124"/>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row>
    <row r="35" spans="2:50" ht="20.100000000000001" customHeight="1">
      <c r="B35" s="30" t="s">
        <v>45</v>
      </c>
      <c r="C35" s="9" t="s">
        <v>46</v>
      </c>
      <c r="D35" s="5"/>
      <c r="E35" s="24">
        <v>4.5</v>
      </c>
      <c r="F35" s="17" t="s">
        <v>8</v>
      </c>
      <c r="G35" s="55"/>
      <c r="H35" s="50">
        <f t="shared" ref="H35:H48" si="2">G35*E35</f>
        <v>0</v>
      </c>
      <c r="I35" s="2"/>
      <c r="J35" s="2"/>
      <c r="K35" s="111"/>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row>
    <row r="36" spans="2:50" ht="20.100000000000001" customHeight="1">
      <c r="B36" s="30" t="s">
        <v>47</v>
      </c>
      <c r="C36" s="9" t="s">
        <v>48</v>
      </c>
      <c r="D36" s="5"/>
      <c r="E36" s="24">
        <v>150</v>
      </c>
      <c r="F36" s="17" t="s">
        <v>8</v>
      </c>
      <c r="G36" s="55"/>
      <c r="H36" s="50">
        <f t="shared" si="2"/>
        <v>0</v>
      </c>
      <c r="I36" s="2"/>
      <c r="J36" s="2"/>
      <c r="K36" s="111"/>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2:50" ht="20.100000000000001" customHeight="1">
      <c r="B37" s="30" t="s">
        <v>49</v>
      </c>
      <c r="C37" s="9" t="s">
        <v>50</v>
      </c>
      <c r="D37" s="5"/>
      <c r="E37" s="24">
        <v>75</v>
      </c>
      <c r="F37" s="17" t="s">
        <v>8</v>
      </c>
      <c r="G37" s="55"/>
      <c r="H37" s="50">
        <f t="shared" si="2"/>
        <v>0</v>
      </c>
      <c r="I37" s="2"/>
      <c r="J37" s="2"/>
      <c r="K37" s="111"/>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2:50" ht="20.100000000000001" customHeight="1">
      <c r="B38" s="30" t="s">
        <v>51</v>
      </c>
      <c r="C38" s="9" t="s">
        <v>52</v>
      </c>
      <c r="D38" s="5"/>
      <c r="E38" s="24">
        <v>1.5</v>
      </c>
      <c r="F38" s="17" t="s">
        <v>8</v>
      </c>
      <c r="G38" s="55"/>
      <c r="H38" s="50">
        <f t="shared" si="2"/>
        <v>0</v>
      </c>
      <c r="I38" s="2"/>
      <c r="J38" s="2"/>
      <c r="K38" s="111"/>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2:50" ht="20.100000000000001" customHeight="1">
      <c r="B39" s="30" t="s">
        <v>53</v>
      </c>
      <c r="C39" s="9" t="s">
        <v>54</v>
      </c>
      <c r="D39" s="5"/>
      <c r="E39" s="24">
        <v>1.5</v>
      </c>
      <c r="F39" s="17" t="s">
        <v>8</v>
      </c>
      <c r="G39" s="55"/>
      <c r="H39" s="50">
        <f t="shared" si="2"/>
        <v>0</v>
      </c>
      <c r="I39" s="2"/>
      <c r="J39" s="2"/>
      <c r="K39" s="111"/>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2:50" ht="20.100000000000001" customHeight="1">
      <c r="B40" s="30" t="s">
        <v>55</v>
      </c>
      <c r="C40" s="9" t="s">
        <v>56</v>
      </c>
      <c r="D40" s="5"/>
      <c r="E40" s="24">
        <v>7.5</v>
      </c>
      <c r="F40" s="17" t="s">
        <v>8</v>
      </c>
      <c r="G40" s="55"/>
      <c r="H40" s="50">
        <f t="shared" si="2"/>
        <v>0</v>
      </c>
      <c r="I40" s="2"/>
      <c r="J40" s="2"/>
      <c r="K40" s="111"/>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2:50" ht="20.100000000000001" customHeight="1">
      <c r="B41" s="30" t="s">
        <v>57</v>
      </c>
      <c r="C41" s="9" t="s">
        <v>58</v>
      </c>
      <c r="D41" s="5"/>
      <c r="E41" s="24">
        <v>7.5</v>
      </c>
      <c r="F41" s="17" t="s">
        <v>8</v>
      </c>
      <c r="G41" s="55"/>
      <c r="H41" s="50">
        <f t="shared" si="2"/>
        <v>0</v>
      </c>
      <c r="I41" s="2"/>
      <c r="J41" s="2"/>
      <c r="K41" s="111"/>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2:50" ht="18">
      <c r="B42" s="30" t="s">
        <v>59</v>
      </c>
      <c r="C42" s="41" t="s">
        <v>60</v>
      </c>
      <c r="D42" s="5"/>
      <c r="E42" s="24">
        <v>30</v>
      </c>
      <c r="F42" s="17" t="s">
        <v>8</v>
      </c>
      <c r="G42" s="55"/>
      <c r="H42" s="50">
        <f t="shared" si="2"/>
        <v>0</v>
      </c>
      <c r="I42" s="2"/>
      <c r="J42" s="2"/>
      <c r="K42" s="111"/>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2:50" ht="18">
      <c r="B43" s="30" t="s">
        <v>61</v>
      </c>
      <c r="C43" s="41" t="s">
        <v>62</v>
      </c>
      <c r="D43" s="5"/>
      <c r="E43" s="24">
        <v>1.5</v>
      </c>
      <c r="F43" s="17" t="s">
        <v>8</v>
      </c>
      <c r="G43" s="55"/>
      <c r="H43" s="50">
        <f t="shared" si="2"/>
        <v>0</v>
      </c>
      <c r="I43" s="2"/>
      <c r="J43" s="2"/>
      <c r="K43" s="111"/>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2:50" ht="20.100000000000001" customHeight="1">
      <c r="B44" s="30" t="s">
        <v>63</v>
      </c>
      <c r="C44" s="9" t="s">
        <v>64</v>
      </c>
      <c r="D44" s="5"/>
      <c r="E44" s="24">
        <v>15</v>
      </c>
      <c r="F44" s="17" t="s">
        <v>8</v>
      </c>
      <c r="G44" s="55"/>
      <c r="H44" s="50">
        <f t="shared" si="2"/>
        <v>0</v>
      </c>
      <c r="I44" s="2"/>
      <c r="J44" s="2"/>
      <c r="K44" s="111"/>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2:50" ht="20.100000000000001" customHeight="1">
      <c r="B45" s="30" t="s">
        <v>65</v>
      </c>
      <c r="C45" s="9" t="s">
        <v>66</v>
      </c>
      <c r="D45" s="5"/>
      <c r="E45" s="24">
        <v>3</v>
      </c>
      <c r="F45" s="17" t="s">
        <v>8</v>
      </c>
      <c r="G45" s="55"/>
      <c r="H45" s="50">
        <f t="shared" si="2"/>
        <v>0</v>
      </c>
      <c r="I45" s="2"/>
      <c r="J45" s="2"/>
      <c r="K45" s="111"/>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2:50" ht="20.100000000000001" customHeight="1">
      <c r="B46" s="30" t="s">
        <v>67</v>
      </c>
      <c r="C46" s="9" t="s">
        <v>68</v>
      </c>
      <c r="D46" s="5"/>
      <c r="E46" s="24">
        <v>15</v>
      </c>
      <c r="F46" s="17" t="s">
        <v>8</v>
      </c>
      <c r="G46" s="55"/>
      <c r="H46" s="50">
        <f t="shared" si="2"/>
        <v>0</v>
      </c>
      <c r="I46" s="2"/>
      <c r="J46" s="2"/>
      <c r="K46" s="111"/>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2:50" ht="18.75" customHeight="1">
      <c r="B47" s="30" t="s">
        <v>69</v>
      </c>
      <c r="C47" s="9" t="s">
        <v>70</v>
      </c>
      <c r="D47" s="5"/>
      <c r="E47" s="24">
        <v>50</v>
      </c>
      <c r="F47" s="17" t="s">
        <v>8</v>
      </c>
      <c r="G47" s="55"/>
      <c r="H47" s="50">
        <f t="shared" si="2"/>
        <v>0</v>
      </c>
      <c r="I47" s="2"/>
      <c r="J47" s="2"/>
      <c r="K47" s="111"/>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2:50" ht="19.5" customHeight="1" thickBot="1">
      <c r="B48" s="30" t="s">
        <v>71</v>
      </c>
      <c r="C48" s="9" t="s">
        <v>72</v>
      </c>
      <c r="D48" s="5"/>
      <c r="E48" s="24">
        <v>1.5</v>
      </c>
      <c r="F48" s="17" t="s">
        <v>8</v>
      </c>
      <c r="G48" s="55"/>
      <c r="H48" s="50">
        <f t="shared" si="2"/>
        <v>0</v>
      </c>
      <c r="I48" s="2"/>
      <c r="J48" s="2"/>
      <c r="K48" s="111"/>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pans="2:50" ht="20.45">
      <c r="B49" s="125" t="s">
        <v>0</v>
      </c>
      <c r="C49" s="135" t="s">
        <v>73</v>
      </c>
      <c r="D49" s="4"/>
      <c r="E49" s="127" t="s">
        <v>2</v>
      </c>
      <c r="F49" s="129" t="s">
        <v>3</v>
      </c>
      <c r="G49" s="121" t="s">
        <v>4</v>
      </c>
      <c r="H49" s="123" t="s">
        <v>5</v>
      </c>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row>
    <row r="50" spans="2:50" ht="21" thickBot="1">
      <c r="B50" s="126"/>
      <c r="C50" s="136"/>
      <c r="D50" s="4"/>
      <c r="E50" s="128"/>
      <c r="F50" s="130"/>
      <c r="G50" s="122"/>
      <c r="H50" s="124"/>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row>
    <row r="51" spans="2:50" ht="20.100000000000001" customHeight="1">
      <c r="B51" s="30" t="s">
        <v>74</v>
      </c>
      <c r="C51" s="9" t="s">
        <v>75</v>
      </c>
      <c r="D51" s="5"/>
      <c r="E51" s="24">
        <v>10</v>
      </c>
      <c r="F51" s="17" t="s">
        <v>8</v>
      </c>
      <c r="G51" s="55"/>
      <c r="H51" s="50">
        <f t="shared" ref="H51:H64" si="3">G51*E51</f>
        <v>0</v>
      </c>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row>
    <row r="52" spans="2:50" ht="20.100000000000001" customHeight="1">
      <c r="B52" s="30" t="s">
        <v>76</v>
      </c>
      <c r="C52" s="9" t="s">
        <v>77</v>
      </c>
      <c r="D52" s="5"/>
      <c r="E52" s="24">
        <v>250</v>
      </c>
      <c r="F52" s="17" t="s">
        <v>8</v>
      </c>
      <c r="G52" s="55"/>
      <c r="H52" s="50">
        <f t="shared" si="3"/>
        <v>0</v>
      </c>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row>
    <row r="53" spans="2:50" ht="20.100000000000001" customHeight="1">
      <c r="B53" s="30" t="s">
        <v>78</v>
      </c>
      <c r="C53" s="9" t="s">
        <v>79</v>
      </c>
      <c r="D53" s="5"/>
      <c r="E53" s="24">
        <v>100</v>
      </c>
      <c r="F53" s="17" t="s">
        <v>8</v>
      </c>
      <c r="G53" s="55"/>
      <c r="H53" s="50">
        <f t="shared" si="3"/>
        <v>0</v>
      </c>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row>
    <row r="54" spans="2:50" ht="20.100000000000001" customHeight="1">
      <c r="B54" s="30" t="s">
        <v>80</v>
      </c>
      <c r="C54" s="9" t="s">
        <v>81</v>
      </c>
      <c r="D54" s="5"/>
      <c r="E54" s="24">
        <v>2.5</v>
      </c>
      <c r="F54" s="17" t="s">
        <v>8</v>
      </c>
      <c r="G54" s="55"/>
      <c r="H54" s="50">
        <f t="shared" si="3"/>
        <v>0</v>
      </c>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row>
    <row r="55" spans="2:50" ht="20.100000000000001" customHeight="1">
      <c r="B55" s="30" t="s">
        <v>82</v>
      </c>
      <c r="C55" s="9" t="s">
        <v>83</v>
      </c>
      <c r="D55" s="5"/>
      <c r="E55" s="24">
        <v>2.5</v>
      </c>
      <c r="F55" s="17" t="s">
        <v>8</v>
      </c>
      <c r="G55" s="55"/>
      <c r="H55" s="50">
        <f t="shared" si="3"/>
        <v>0</v>
      </c>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row>
    <row r="56" spans="2:50" ht="20.100000000000001" customHeight="1">
      <c r="B56" s="30" t="s">
        <v>84</v>
      </c>
      <c r="C56" s="9" t="s">
        <v>85</v>
      </c>
      <c r="D56" s="5"/>
      <c r="E56" s="24">
        <v>12.5</v>
      </c>
      <c r="F56" s="17" t="s">
        <v>8</v>
      </c>
      <c r="G56" s="55"/>
      <c r="H56" s="50">
        <f t="shared" si="3"/>
        <v>0</v>
      </c>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row>
    <row r="57" spans="2:50" ht="20.100000000000001" customHeight="1">
      <c r="B57" s="30" t="s">
        <v>86</v>
      </c>
      <c r="C57" s="9" t="s">
        <v>87</v>
      </c>
      <c r="D57" s="5"/>
      <c r="E57" s="24">
        <v>12.5</v>
      </c>
      <c r="F57" s="17" t="s">
        <v>8</v>
      </c>
      <c r="G57" s="55"/>
      <c r="H57" s="50">
        <f t="shared" si="3"/>
        <v>0</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row>
    <row r="58" spans="2:50" ht="18">
      <c r="B58" s="30" t="s">
        <v>88</v>
      </c>
      <c r="C58" s="41" t="s">
        <v>89</v>
      </c>
      <c r="D58" s="5"/>
      <c r="E58" s="24">
        <v>50</v>
      </c>
      <c r="F58" s="17" t="s">
        <v>8</v>
      </c>
      <c r="G58" s="55"/>
      <c r="H58" s="50">
        <f t="shared" si="3"/>
        <v>0</v>
      </c>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row>
    <row r="59" spans="2:50" ht="18">
      <c r="B59" s="30" t="s">
        <v>90</v>
      </c>
      <c r="C59" s="41" t="s">
        <v>91</v>
      </c>
      <c r="D59" s="5"/>
      <c r="E59" s="24">
        <v>2.5</v>
      </c>
      <c r="F59" s="17" t="s">
        <v>8</v>
      </c>
      <c r="G59" s="55"/>
      <c r="H59" s="50">
        <f t="shared" si="3"/>
        <v>0</v>
      </c>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row>
    <row r="60" spans="2:50" ht="20.100000000000001" customHeight="1">
      <c r="B60" s="30" t="s">
        <v>92</v>
      </c>
      <c r="C60" s="9" t="s">
        <v>93</v>
      </c>
      <c r="D60" s="5"/>
      <c r="E60" s="24">
        <v>25</v>
      </c>
      <c r="F60" s="17" t="s">
        <v>8</v>
      </c>
      <c r="G60" s="55"/>
      <c r="H60" s="50">
        <f t="shared" si="3"/>
        <v>0</v>
      </c>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row>
    <row r="61" spans="2:50" ht="20.100000000000001" customHeight="1">
      <c r="B61" s="30" t="s">
        <v>94</v>
      </c>
      <c r="C61" s="9" t="s">
        <v>95</v>
      </c>
      <c r="D61" s="5"/>
      <c r="E61" s="24">
        <v>5</v>
      </c>
      <c r="F61" s="17" t="s">
        <v>8</v>
      </c>
      <c r="G61" s="55"/>
      <c r="H61" s="50">
        <f t="shared" si="3"/>
        <v>0</v>
      </c>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row>
    <row r="62" spans="2:50" ht="20.100000000000001" customHeight="1">
      <c r="B62" s="30" t="s">
        <v>96</v>
      </c>
      <c r="C62" s="9" t="s">
        <v>97</v>
      </c>
      <c r="D62" s="5"/>
      <c r="E62" s="24">
        <v>25</v>
      </c>
      <c r="F62" s="17" t="s">
        <v>8</v>
      </c>
      <c r="G62" s="55"/>
      <c r="H62" s="50">
        <f t="shared" si="3"/>
        <v>0</v>
      </c>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row>
    <row r="63" spans="2:50" ht="18.75" customHeight="1">
      <c r="B63" s="30" t="s">
        <v>98</v>
      </c>
      <c r="C63" s="9" t="s">
        <v>99</v>
      </c>
      <c r="D63" s="5"/>
      <c r="E63" s="24">
        <v>75</v>
      </c>
      <c r="F63" s="17" t="s">
        <v>8</v>
      </c>
      <c r="G63" s="55"/>
      <c r="H63" s="50">
        <f t="shared" si="3"/>
        <v>0</v>
      </c>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row>
    <row r="64" spans="2:50" ht="19.5" customHeight="1" thickBot="1">
      <c r="B64" s="30" t="s">
        <v>100</v>
      </c>
      <c r="C64" s="9" t="s">
        <v>101</v>
      </c>
      <c r="D64" s="5"/>
      <c r="E64" s="24">
        <v>3</v>
      </c>
      <c r="F64" s="17" t="s">
        <v>8</v>
      </c>
      <c r="G64" s="55"/>
      <c r="H64" s="50">
        <f t="shared" si="3"/>
        <v>0</v>
      </c>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row>
    <row r="65" spans="2:50" ht="20.100000000000001" customHeight="1">
      <c r="B65" s="125" t="s">
        <v>0</v>
      </c>
      <c r="C65" s="133" t="s">
        <v>102</v>
      </c>
      <c r="D65" s="6"/>
      <c r="E65" s="127" t="s">
        <v>2</v>
      </c>
      <c r="F65" s="129" t="s">
        <v>3</v>
      </c>
      <c r="G65" s="121" t="s">
        <v>4</v>
      </c>
      <c r="H65" s="123" t="s">
        <v>5</v>
      </c>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row>
    <row r="66" spans="2:50" ht="20.100000000000001" customHeight="1" thickBot="1">
      <c r="B66" s="126"/>
      <c r="C66" s="134"/>
      <c r="D66" s="6"/>
      <c r="E66" s="128"/>
      <c r="F66" s="130"/>
      <c r="G66" s="122"/>
      <c r="H66" s="124"/>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row>
    <row r="67" spans="2:50" ht="20.100000000000001" customHeight="1" thickBot="1">
      <c r="B67" s="29" t="s">
        <v>103</v>
      </c>
      <c r="C67" s="12" t="s">
        <v>104</v>
      </c>
      <c r="D67" s="7"/>
      <c r="E67" s="24">
        <v>5</v>
      </c>
      <c r="F67" s="19" t="s">
        <v>8</v>
      </c>
      <c r="G67" s="53"/>
      <c r="H67" s="50">
        <f t="shared" ref="H67:H86" si="4">G67*E67</f>
        <v>0</v>
      </c>
      <c r="I67" s="2"/>
      <c r="J67" s="2"/>
      <c r="K67" s="2"/>
      <c r="L67" s="46"/>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row>
    <row r="68" spans="2:50" ht="20.100000000000001" customHeight="1" thickBot="1">
      <c r="B68" s="29" t="s">
        <v>105</v>
      </c>
      <c r="C68" s="13" t="s">
        <v>106</v>
      </c>
      <c r="D68" s="7"/>
      <c r="E68" s="24">
        <v>100</v>
      </c>
      <c r="F68" s="22" t="s">
        <v>8</v>
      </c>
      <c r="G68" s="54"/>
      <c r="H68" s="50">
        <f t="shared" si="4"/>
        <v>0</v>
      </c>
      <c r="I68" s="2"/>
      <c r="J68" s="2"/>
      <c r="K68" s="2"/>
      <c r="L68" s="46"/>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row>
    <row r="69" spans="2:50" ht="20.100000000000001" customHeight="1" thickBot="1">
      <c r="B69" s="29" t="s">
        <v>107</v>
      </c>
      <c r="C69" s="13" t="s">
        <v>108</v>
      </c>
      <c r="D69" s="7"/>
      <c r="E69" s="24">
        <v>50</v>
      </c>
      <c r="F69" s="20" t="s">
        <v>8</v>
      </c>
      <c r="G69" s="55"/>
      <c r="H69" s="50">
        <f t="shared" si="4"/>
        <v>0</v>
      </c>
      <c r="I69" s="2"/>
      <c r="J69" s="2"/>
      <c r="K69" s="2"/>
      <c r="L69" s="46"/>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row>
    <row r="70" spans="2:50" ht="20.100000000000001" customHeight="1" thickBot="1">
      <c r="B70" s="29" t="s">
        <v>109</v>
      </c>
      <c r="C70" s="13" t="s">
        <v>110</v>
      </c>
      <c r="D70" s="7"/>
      <c r="E70" s="24">
        <v>5</v>
      </c>
      <c r="F70" s="20" t="s">
        <v>8</v>
      </c>
      <c r="G70" s="55"/>
      <c r="H70" s="50">
        <f t="shared" si="4"/>
        <v>0</v>
      </c>
      <c r="I70" s="2"/>
      <c r="J70" s="2"/>
      <c r="K70" s="2"/>
      <c r="L70" s="46"/>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row>
    <row r="71" spans="2:50" ht="20.100000000000001" customHeight="1" thickBot="1">
      <c r="B71" s="29" t="s">
        <v>111</v>
      </c>
      <c r="C71" s="13" t="s">
        <v>112</v>
      </c>
      <c r="D71" s="7"/>
      <c r="E71" s="24">
        <v>5</v>
      </c>
      <c r="F71" s="20" t="s">
        <v>8</v>
      </c>
      <c r="G71" s="55"/>
      <c r="H71" s="50">
        <f t="shared" si="4"/>
        <v>0</v>
      </c>
      <c r="I71" s="2"/>
      <c r="J71" s="2"/>
      <c r="K71" s="2"/>
      <c r="L71" s="46"/>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row>
    <row r="72" spans="2:50" ht="20.100000000000001" customHeight="1" thickBot="1">
      <c r="B72" s="29" t="s">
        <v>113</v>
      </c>
      <c r="C72" s="13" t="s">
        <v>114</v>
      </c>
      <c r="D72" s="7"/>
      <c r="E72" s="24">
        <v>30</v>
      </c>
      <c r="F72" s="20" t="s">
        <v>8</v>
      </c>
      <c r="G72" s="55"/>
      <c r="H72" s="50">
        <f t="shared" si="4"/>
        <v>0</v>
      </c>
      <c r="I72" s="2"/>
      <c r="J72" s="2"/>
      <c r="K72" s="2"/>
      <c r="L72" s="46"/>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row>
    <row r="73" spans="2:50" ht="19.5" customHeight="1" thickBot="1">
      <c r="B73" s="29" t="s">
        <v>115</v>
      </c>
      <c r="C73" s="13" t="s">
        <v>116</v>
      </c>
      <c r="D73" s="7"/>
      <c r="E73" s="24">
        <v>10</v>
      </c>
      <c r="F73" s="20" t="s">
        <v>8</v>
      </c>
      <c r="G73" s="55"/>
      <c r="H73" s="50">
        <f t="shared" si="4"/>
        <v>0</v>
      </c>
      <c r="I73" s="2"/>
      <c r="J73" s="2"/>
      <c r="K73" s="2"/>
      <c r="L73" s="46"/>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row>
    <row r="74" spans="2:50" ht="20.100000000000001" customHeight="1" thickBot="1">
      <c r="B74" s="29" t="s">
        <v>117</v>
      </c>
      <c r="C74" s="13" t="s">
        <v>118</v>
      </c>
      <c r="D74" s="7"/>
      <c r="E74" s="24">
        <v>20</v>
      </c>
      <c r="F74" s="20" t="s">
        <v>8</v>
      </c>
      <c r="G74" s="55"/>
      <c r="H74" s="50">
        <f t="shared" si="4"/>
        <v>0</v>
      </c>
      <c r="I74" s="2"/>
      <c r="J74" s="2"/>
      <c r="K74" s="2"/>
      <c r="L74" s="46"/>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row>
    <row r="75" spans="2:50" ht="20.100000000000001" customHeight="1" thickBot="1">
      <c r="B75" s="29" t="s">
        <v>119</v>
      </c>
      <c r="C75" s="13" t="s">
        <v>120</v>
      </c>
      <c r="D75" s="7"/>
      <c r="E75" s="24">
        <v>3</v>
      </c>
      <c r="F75" s="20" t="s">
        <v>8</v>
      </c>
      <c r="G75" s="55"/>
      <c r="H75" s="50">
        <f t="shared" si="4"/>
        <v>0</v>
      </c>
      <c r="I75" s="2"/>
      <c r="J75" s="2"/>
      <c r="K75" s="2"/>
      <c r="L75" s="46"/>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row>
    <row r="76" spans="2:50" ht="20.100000000000001" customHeight="1" thickBot="1">
      <c r="B76" s="29" t="s">
        <v>121</v>
      </c>
      <c r="C76" s="13" t="s">
        <v>122</v>
      </c>
      <c r="D76" s="7"/>
      <c r="E76" s="24">
        <v>10</v>
      </c>
      <c r="F76" s="20" t="s">
        <v>8</v>
      </c>
      <c r="G76" s="55"/>
      <c r="H76" s="50">
        <f t="shared" si="4"/>
        <v>0</v>
      </c>
      <c r="I76" s="2"/>
      <c r="J76" s="2"/>
      <c r="K76" s="2"/>
      <c r="L76" s="46"/>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row>
    <row r="77" spans="2:50" ht="20.100000000000001" customHeight="1" thickBot="1">
      <c r="B77" s="29" t="s">
        <v>123</v>
      </c>
      <c r="C77" s="13" t="s">
        <v>124</v>
      </c>
      <c r="D77" s="7"/>
      <c r="E77" s="24">
        <v>3</v>
      </c>
      <c r="F77" s="20" t="s">
        <v>8</v>
      </c>
      <c r="G77" s="55"/>
      <c r="H77" s="50">
        <f t="shared" si="4"/>
        <v>0</v>
      </c>
      <c r="I77" s="2"/>
      <c r="J77" s="2"/>
      <c r="K77" s="2"/>
      <c r="L77" s="46"/>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row>
    <row r="78" spans="2:50" ht="20.100000000000001" customHeight="1" thickBot="1">
      <c r="B78" s="29" t="s">
        <v>125</v>
      </c>
      <c r="C78" s="13" t="s">
        <v>126</v>
      </c>
      <c r="D78" s="7"/>
      <c r="E78" s="24">
        <v>5</v>
      </c>
      <c r="F78" s="20" t="s">
        <v>8</v>
      </c>
      <c r="G78" s="55"/>
      <c r="H78" s="50">
        <f t="shared" si="4"/>
        <v>0</v>
      </c>
      <c r="I78" s="2"/>
      <c r="J78" s="2"/>
      <c r="K78" s="2"/>
      <c r="L78" s="46"/>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row>
    <row r="79" spans="2:50" ht="20.100000000000001" customHeight="1" thickBot="1">
      <c r="B79" s="29" t="s">
        <v>127</v>
      </c>
      <c r="C79" s="13" t="s">
        <v>128</v>
      </c>
      <c r="D79" s="7"/>
      <c r="E79" s="24">
        <v>35</v>
      </c>
      <c r="F79" s="20" t="s">
        <v>8</v>
      </c>
      <c r="G79" s="55"/>
      <c r="H79" s="50">
        <f t="shared" si="4"/>
        <v>0</v>
      </c>
      <c r="I79" s="2"/>
      <c r="J79" s="2"/>
      <c r="K79" s="2"/>
      <c r="L79" s="46"/>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row>
    <row r="80" spans="2:50" ht="20.100000000000001" customHeight="1" thickBot="1">
      <c r="B80" s="29" t="s">
        <v>129</v>
      </c>
      <c r="C80" s="13" t="s">
        <v>130</v>
      </c>
      <c r="D80" s="7"/>
      <c r="E80" s="24">
        <v>3</v>
      </c>
      <c r="F80" s="20" t="s">
        <v>8</v>
      </c>
      <c r="G80" s="55"/>
      <c r="H80" s="50">
        <f t="shared" si="4"/>
        <v>0</v>
      </c>
      <c r="I80" s="2"/>
      <c r="J80" s="2"/>
      <c r="K80" s="2"/>
      <c r="L80" s="46"/>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row>
    <row r="81" spans="2:50" ht="20.100000000000001" customHeight="1" thickBot="1">
      <c r="B81" s="29" t="s">
        <v>131</v>
      </c>
      <c r="C81" s="13" t="s">
        <v>132</v>
      </c>
      <c r="D81" s="7"/>
      <c r="E81" s="27">
        <v>50</v>
      </c>
      <c r="F81" s="20" t="s">
        <v>8</v>
      </c>
      <c r="G81" s="55"/>
      <c r="H81" s="50">
        <f t="shared" si="4"/>
        <v>0</v>
      </c>
      <c r="I81" s="2"/>
      <c r="J81" s="2"/>
      <c r="K81" s="2"/>
      <c r="L81" s="44"/>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row>
    <row r="82" spans="2:50" ht="20.100000000000001" customHeight="1" thickBot="1">
      <c r="B82" s="29" t="s">
        <v>133</v>
      </c>
      <c r="C82" s="13" t="s">
        <v>134</v>
      </c>
      <c r="D82" s="7"/>
      <c r="E82" s="27">
        <v>50</v>
      </c>
      <c r="F82" s="20" t="s">
        <v>8</v>
      </c>
      <c r="G82" s="55"/>
      <c r="H82" s="50">
        <f t="shared" si="4"/>
        <v>0</v>
      </c>
      <c r="I82" s="2"/>
      <c r="J82" s="2"/>
      <c r="K82" s="2"/>
      <c r="L82" s="44"/>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row>
    <row r="83" spans="2:50" ht="20.100000000000001" customHeight="1" thickBot="1">
      <c r="B83" s="29" t="s">
        <v>135</v>
      </c>
      <c r="C83" s="13" t="s">
        <v>136</v>
      </c>
      <c r="D83" s="7"/>
      <c r="E83" s="27">
        <v>50</v>
      </c>
      <c r="F83" s="20" t="s">
        <v>8</v>
      </c>
      <c r="G83" s="55"/>
      <c r="H83" s="50">
        <f t="shared" si="4"/>
        <v>0</v>
      </c>
      <c r="I83" s="2"/>
      <c r="J83" s="2"/>
      <c r="K83" s="2"/>
      <c r="L83" s="44"/>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row>
    <row r="84" spans="2:50" ht="20.100000000000001" customHeight="1" thickBot="1">
      <c r="B84" s="29" t="s">
        <v>137</v>
      </c>
      <c r="C84" s="13" t="s">
        <v>138</v>
      </c>
      <c r="D84" s="7"/>
      <c r="E84" s="27">
        <v>50</v>
      </c>
      <c r="F84" s="20" t="s">
        <v>8</v>
      </c>
      <c r="G84" s="55"/>
      <c r="H84" s="50">
        <f t="shared" si="4"/>
        <v>0</v>
      </c>
      <c r="I84" s="2"/>
      <c r="J84" s="2"/>
      <c r="K84" s="2"/>
      <c r="L84" s="44"/>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row>
    <row r="85" spans="2:50" ht="20.100000000000001" customHeight="1" thickBot="1">
      <c r="B85" s="29" t="s">
        <v>139</v>
      </c>
      <c r="C85" s="40" t="s">
        <v>140</v>
      </c>
      <c r="D85" s="7"/>
      <c r="E85" s="27">
        <v>50</v>
      </c>
      <c r="F85" s="20" t="s">
        <v>8</v>
      </c>
      <c r="G85" s="55"/>
      <c r="H85" s="50">
        <f t="shared" si="4"/>
        <v>0</v>
      </c>
      <c r="I85" s="2"/>
      <c r="J85" s="2"/>
      <c r="K85" s="2"/>
      <c r="L85" s="44"/>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row>
    <row r="86" spans="2:50" ht="20.100000000000001" customHeight="1" thickBot="1">
      <c r="B86" s="29" t="s">
        <v>141</v>
      </c>
      <c r="C86" s="13" t="s">
        <v>142</v>
      </c>
      <c r="D86" s="7"/>
      <c r="E86" s="27">
        <v>5</v>
      </c>
      <c r="F86" s="20" t="s">
        <v>8</v>
      </c>
      <c r="G86" s="55"/>
      <c r="H86" s="50">
        <f t="shared" si="4"/>
        <v>0</v>
      </c>
      <c r="I86" s="2"/>
      <c r="J86" s="2"/>
      <c r="K86" s="2"/>
      <c r="L86" s="44"/>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row>
    <row r="87" spans="2:50" ht="20.100000000000001" customHeight="1">
      <c r="B87" s="125" t="s">
        <v>0</v>
      </c>
      <c r="C87" s="125" t="s">
        <v>143</v>
      </c>
      <c r="D87" s="4"/>
      <c r="E87" s="127" t="s">
        <v>2</v>
      </c>
      <c r="F87" s="129" t="s">
        <v>3</v>
      </c>
      <c r="G87" s="121" t="s">
        <v>4</v>
      </c>
      <c r="H87" s="123" t="s">
        <v>5</v>
      </c>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row>
    <row r="88" spans="2:50" ht="20.100000000000001" customHeight="1" thickBot="1">
      <c r="B88" s="126"/>
      <c r="C88" s="126"/>
      <c r="D88" s="4"/>
      <c r="E88" s="128"/>
      <c r="F88" s="130"/>
      <c r="G88" s="122"/>
      <c r="H88" s="124"/>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row>
    <row r="89" spans="2:50" ht="20.100000000000001" customHeight="1" thickBot="1">
      <c r="B89" s="29" t="s">
        <v>144</v>
      </c>
      <c r="C89" s="11" t="s">
        <v>145</v>
      </c>
      <c r="D89" s="5"/>
      <c r="E89" s="26">
        <v>1000</v>
      </c>
      <c r="F89" s="18" t="s">
        <v>8</v>
      </c>
      <c r="G89" s="53"/>
      <c r="H89" s="50">
        <f t="shared" ref="H89:H92" si="5">G89*E89</f>
        <v>0</v>
      </c>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row>
    <row r="90" spans="2:50" ht="20.100000000000001" customHeight="1" thickBot="1">
      <c r="B90" s="29" t="s">
        <v>146</v>
      </c>
      <c r="C90" s="9" t="s">
        <v>147</v>
      </c>
      <c r="D90" s="5"/>
      <c r="E90" s="24">
        <v>6000</v>
      </c>
      <c r="F90" s="17" t="s">
        <v>8</v>
      </c>
      <c r="G90" s="55"/>
      <c r="H90" s="50">
        <f t="shared" si="5"/>
        <v>0</v>
      </c>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row>
    <row r="91" spans="2:50" ht="20.100000000000001" customHeight="1">
      <c r="B91" s="29" t="s">
        <v>148</v>
      </c>
      <c r="C91" s="9" t="s">
        <v>149</v>
      </c>
      <c r="D91" s="5"/>
      <c r="E91" s="24">
        <v>250</v>
      </c>
      <c r="F91" s="17" t="s">
        <v>8</v>
      </c>
      <c r="G91" s="55"/>
      <c r="H91" s="50">
        <f t="shared" si="5"/>
        <v>0</v>
      </c>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row>
    <row r="92" spans="2:50" ht="20.100000000000001" customHeight="1" thickBot="1">
      <c r="B92" s="30" t="s">
        <v>150</v>
      </c>
      <c r="C92" s="9" t="s">
        <v>151</v>
      </c>
      <c r="D92" s="5"/>
      <c r="E92" s="24">
        <v>600</v>
      </c>
      <c r="F92" s="17" t="s">
        <v>8</v>
      </c>
      <c r="G92" s="55"/>
      <c r="H92" s="50">
        <f t="shared" si="5"/>
        <v>0</v>
      </c>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row>
    <row r="93" spans="2:50" ht="20.100000000000001" customHeight="1">
      <c r="B93" s="125" t="s">
        <v>0</v>
      </c>
      <c r="C93" s="125" t="s">
        <v>152</v>
      </c>
      <c r="D93" s="4"/>
      <c r="E93" s="127" t="s">
        <v>2</v>
      </c>
      <c r="F93" s="129" t="s">
        <v>3</v>
      </c>
      <c r="G93" s="121" t="s">
        <v>4</v>
      </c>
      <c r="H93" s="123" t="s">
        <v>5</v>
      </c>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row>
    <row r="94" spans="2:50" ht="20.100000000000001" customHeight="1" thickBot="1">
      <c r="B94" s="126"/>
      <c r="C94" s="126"/>
      <c r="D94" s="4"/>
      <c r="E94" s="128"/>
      <c r="F94" s="130"/>
      <c r="G94" s="122"/>
      <c r="H94" s="124"/>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row>
    <row r="95" spans="2:50" ht="20.100000000000001" customHeight="1">
      <c r="B95" s="29" t="s">
        <v>153</v>
      </c>
      <c r="C95" s="36" t="s">
        <v>154</v>
      </c>
      <c r="D95" s="5"/>
      <c r="E95" s="26">
        <v>3000</v>
      </c>
      <c r="F95" s="18" t="s">
        <v>8</v>
      </c>
      <c r="G95" s="53"/>
      <c r="H95" s="50">
        <f t="shared" ref="H95:H96" si="6">G95*E95</f>
        <v>0</v>
      </c>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row>
    <row r="96" spans="2:50" ht="20.100000000000001" customHeight="1" thickBot="1">
      <c r="B96" s="30" t="s">
        <v>155</v>
      </c>
      <c r="C96" s="37" t="s">
        <v>156</v>
      </c>
      <c r="D96" s="5"/>
      <c r="E96" s="24">
        <v>600</v>
      </c>
      <c r="F96" s="17" t="s">
        <v>8</v>
      </c>
      <c r="G96" s="55"/>
      <c r="H96" s="50">
        <f t="shared" si="6"/>
        <v>0</v>
      </c>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row>
    <row r="97" spans="2:50" ht="20.100000000000001" customHeight="1">
      <c r="B97" s="125" t="s">
        <v>0</v>
      </c>
      <c r="C97" s="133" t="s">
        <v>157</v>
      </c>
      <c r="D97" s="6"/>
      <c r="E97" s="131" t="s">
        <v>2</v>
      </c>
      <c r="F97" s="129" t="s">
        <v>3</v>
      </c>
      <c r="G97" s="121" t="s">
        <v>4</v>
      </c>
      <c r="H97" s="123" t="s">
        <v>5</v>
      </c>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row>
    <row r="98" spans="2:50" ht="20.100000000000001" customHeight="1" thickBot="1">
      <c r="B98" s="126"/>
      <c r="C98" s="134"/>
      <c r="D98" s="6"/>
      <c r="E98" s="132"/>
      <c r="F98" s="130"/>
      <c r="G98" s="122"/>
      <c r="H98" s="124"/>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row>
    <row r="99" spans="2:50" ht="20.100000000000001" customHeight="1" thickBot="1">
      <c r="B99" s="32" t="s">
        <v>158</v>
      </c>
      <c r="C99" s="14" t="s">
        <v>159</v>
      </c>
      <c r="D99" s="34"/>
      <c r="E99" s="33">
        <v>5</v>
      </c>
      <c r="F99" s="21" t="s">
        <v>8</v>
      </c>
      <c r="G99" s="56"/>
      <c r="H99" s="50">
        <f t="shared" ref="H99" si="7">G99*E99</f>
        <v>0</v>
      </c>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row>
    <row r="100" spans="2:50" ht="20.100000000000001" customHeight="1">
      <c r="B100" s="125" t="s">
        <v>0</v>
      </c>
      <c r="C100" s="125" t="s">
        <v>160</v>
      </c>
      <c r="D100" s="15"/>
      <c r="E100" s="131" t="s">
        <v>2</v>
      </c>
      <c r="F100" s="129" t="s">
        <v>3</v>
      </c>
      <c r="G100" s="121" t="s">
        <v>4</v>
      </c>
      <c r="H100" s="123" t="s">
        <v>5</v>
      </c>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row>
    <row r="101" spans="2:50" ht="20.100000000000001" customHeight="1" thickBot="1">
      <c r="B101" s="126"/>
      <c r="C101" s="126"/>
      <c r="D101" s="4"/>
      <c r="E101" s="132"/>
      <c r="F101" s="130"/>
      <c r="G101" s="122"/>
      <c r="H101" s="124"/>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row>
    <row r="102" spans="2:50" ht="20.100000000000001" customHeight="1">
      <c r="B102" s="29" t="s">
        <v>161</v>
      </c>
      <c r="C102" s="8" t="s">
        <v>162</v>
      </c>
      <c r="D102" s="5"/>
      <c r="E102" s="23">
        <v>50</v>
      </c>
      <c r="F102" s="16" t="s">
        <v>163</v>
      </c>
      <c r="G102" s="54"/>
      <c r="H102" s="50">
        <f t="shared" ref="H102:H103" si="8">G102*E102</f>
        <v>0</v>
      </c>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row>
    <row r="103" spans="2:50" ht="20.100000000000001" customHeight="1" thickBot="1">
      <c r="B103" s="30" t="s">
        <v>164</v>
      </c>
      <c r="C103" s="9" t="s">
        <v>165</v>
      </c>
      <c r="D103" s="5"/>
      <c r="E103" s="24">
        <v>50</v>
      </c>
      <c r="F103" s="16" t="s">
        <v>163</v>
      </c>
      <c r="G103" s="55"/>
      <c r="H103" s="50">
        <f t="shared" si="8"/>
        <v>0</v>
      </c>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row>
    <row r="104" spans="2:50" ht="20.100000000000001" customHeight="1">
      <c r="B104" s="125" t="s">
        <v>0</v>
      </c>
      <c r="C104" s="125" t="s">
        <v>166</v>
      </c>
      <c r="D104" s="4"/>
      <c r="E104" s="131" t="s">
        <v>2</v>
      </c>
      <c r="F104" s="129" t="s">
        <v>3</v>
      </c>
      <c r="G104" s="121" t="s">
        <v>4</v>
      </c>
      <c r="H104" s="123" t="s">
        <v>5</v>
      </c>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row>
    <row r="105" spans="2:50" ht="20.100000000000001" customHeight="1" thickBot="1">
      <c r="B105" s="126"/>
      <c r="C105" s="126"/>
      <c r="D105" s="4"/>
      <c r="E105" s="132"/>
      <c r="F105" s="130"/>
      <c r="G105" s="122"/>
      <c r="H105" s="124"/>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row>
    <row r="106" spans="2:50" ht="20.100000000000001" customHeight="1">
      <c r="B106" s="29" t="s">
        <v>167</v>
      </c>
      <c r="C106" s="8" t="s">
        <v>168</v>
      </c>
      <c r="D106" s="5"/>
      <c r="E106" s="23">
        <v>50</v>
      </c>
      <c r="F106" s="16" t="s">
        <v>163</v>
      </c>
      <c r="G106" s="54"/>
      <c r="H106" s="50">
        <f t="shared" ref="H106:H107" si="9">G106*E106</f>
        <v>0</v>
      </c>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row>
    <row r="107" spans="2:50" ht="20.100000000000001" customHeight="1" thickBot="1">
      <c r="B107" s="30" t="s">
        <v>169</v>
      </c>
      <c r="C107" s="9" t="s">
        <v>170</v>
      </c>
      <c r="D107" s="5"/>
      <c r="E107" s="24">
        <v>50</v>
      </c>
      <c r="F107" s="16" t="s">
        <v>163</v>
      </c>
      <c r="G107" s="55"/>
      <c r="H107" s="50">
        <f t="shared" si="9"/>
        <v>0</v>
      </c>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row>
    <row r="108" spans="2:50" ht="20.100000000000001" customHeight="1">
      <c r="B108" s="125" t="s">
        <v>0</v>
      </c>
      <c r="C108" s="125" t="s">
        <v>171</v>
      </c>
      <c r="D108" s="4"/>
      <c r="E108" s="131" t="s">
        <v>2</v>
      </c>
      <c r="F108" s="129" t="s">
        <v>3</v>
      </c>
      <c r="G108" s="121" t="s">
        <v>4</v>
      </c>
      <c r="H108" s="123" t="s">
        <v>5</v>
      </c>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row>
    <row r="109" spans="2:50" ht="20.100000000000001" customHeight="1" thickBot="1">
      <c r="B109" s="126"/>
      <c r="C109" s="126"/>
      <c r="D109" s="4"/>
      <c r="E109" s="132"/>
      <c r="F109" s="130"/>
      <c r="G109" s="122"/>
      <c r="H109" s="124"/>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row>
    <row r="110" spans="2:50" ht="20.100000000000001" customHeight="1">
      <c r="B110" s="29" t="s">
        <v>172</v>
      </c>
      <c r="C110" s="11" t="s">
        <v>173</v>
      </c>
      <c r="D110" s="5"/>
      <c r="E110" s="26">
        <v>50</v>
      </c>
      <c r="F110" s="18" t="s">
        <v>163</v>
      </c>
      <c r="G110" s="53"/>
      <c r="H110" s="50">
        <f t="shared" ref="H110:H111" si="10">G110*E110</f>
        <v>0</v>
      </c>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row>
    <row r="111" spans="2:50" ht="20.100000000000001" customHeight="1" thickBot="1">
      <c r="B111" s="31" t="s">
        <v>174</v>
      </c>
      <c r="C111" s="10" t="s">
        <v>175</v>
      </c>
      <c r="D111" s="5"/>
      <c r="E111" s="25">
        <v>50</v>
      </c>
      <c r="F111" s="35" t="s">
        <v>163</v>
      </c>
      <c r="G111" s="57"/>
      <c r="H111" s="51">
        <f t="shared" si="10"/>
        <v>0</v>
      </c>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row>
    <row r="112" spans="2:50" ht="20.100000000000001" customHeight="1">
      <c r="B112" s="125" t="s">
        <v>0</v>
      </c>
      <c r="C112" s="125" t="s">
        <v>176</v>
      </c>
      <c r="D112" s="4"/>
      <c r="E112" s="131" t="s">
        <v>2</v>
      </c>
      <c r="F112" s="129" t="s">
        <v>3</v>
      </c>
      <c r="G112" s="121" t="s">
        <v>4</v>
      </c>
      <c r="H112" s="123" t="s">
        <v>5</v>
      </c>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row>
    <row r="113" spans="2:50" ht="20.100000000000001" customHeight="1" thickBot="1">
      <c r="B113" s="126"/>
      <c r="C113" s="126"/>
      <c r="D113" s="4"/>
      <c r="E113" s="132"/>
      <c r="F113" s="130"/>
      <c r="G113" s="122"/>
      <c r="H113" s="124"/>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row>
    <row r="114" spans="2:50" ht="20.100000000000001" customHeight="1" thickBot="1">
      <c r="B114" s="30" t="s">
        <v>177</v>
      </c>
      <c r="C114" s="13" t="s">
        <v>178</v>
      </c>
      <c r="D114" s="7"/>
      <c r="E114" s="28">
        <v>300000</v>
      </c>
      <c r="F114" s="20" t="s">
        <v>179</v>
      </c>
      <c r="G114" s="58"/>
      <c r="H114" s="50">
        <f>G114*E114</f>
        <v>0</v>
      </c>
      <c r="I114" s="2"/>
      <c r="J114" s="2"/>
      <c r="K114" s="2"/>
      <c r="L114" s="44"/>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row>
    <row r="115" spans="2:50" ht="45" customHeight="1">
      <c r="B115" s="104"/>
      <c r="C115" s="104" t="s">
        <v>180</v>
      </c>
      <c r="D115" s="105"/>
      <c r="E115" s="106"/>
      <c r="F115" s="107"/>
      <c r="G115" s="108"/>
      <c r="H115" s="109">
        <f>SUM(H13:H114)</f>
        <v>0</v>
      </c>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row>
    <row r="116" spans="2:50" ht="20.100000000000001" customHeight="1">
      <c r="C116" s="2"/>
      <c r="E116" s="2"/>
      <c r="F116" s="2"/>
      <c r="G116" s="3"/>
      <c r="H116" s="47"/>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row>
    <row r="117" spans="2:50" ht="20.100000000000001" customHeight="1">
      <c r="C117" s="2"/>
      <c r="E117" s="2"/>
      <c r="F117" s="2"/>
      <c r="G117" s="3"/>
      <c r="H117" s="47"/>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row>
    <row r="118" spans="2:50" ht="15.75" customHeight="1">
      <c r="C118" s="5"/>
      <c r="E118" s="2"/>
      <c r="F118" s="2"/>
      <c r="G118" s="3"/>
      <c r="H118" s="47"/>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row>
    <row r="119" spans="2:50" ht="15" customHeight="1">
      <c r="C119" s="5"/>
      <c r="E119" s="2"/>
      <c r="F119" s="2"/>
      <c r="G119" s="3"/>
      <c r="H119" s="47"/>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row>
    <row r="120" spans="2:50" ht="15" customHeight="1">
      <c r="C120" s="5"/>
      <c r="E120" s="2"/>
      <c r="F120" s="2"/>
      <c r="G120" s="3"/>
      <c r="H120" s="47"/>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row>
    <row r="121" spans="2:50" ht="15" customHeight="1">
      <c r="C121" s="5"/>
      <c r="E121" s="2"/>
      <c r="F121" s="2"/>
      <c r="G121" s="3"/>
      <c r="H121" s="47"/>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row>
    <row r="122" spans="2:50" ht="15" customHeight="1">
      <c r="C122" s="5"/>
      <c r="E122" s="2"/>
      <c r="F122" s="2"/>
      <c r="G122" s="3"/>
      <c r="H122" s="47"/>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row>
    <row r="123" spans="2:50" ht="15" customHeight="1">
      <c r="C123" s="2"/>
      <c r="E123" s="2"/>
      <c r="F123" s="2"/>
      <c r="G123" s="3"/>
      <c r="H123" s="47"/>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row>
    <row r="124" spans="2:50" ht="15" customHeight="1">
      <c r="C124" s="2"/>
      <c r="E124" s="2"/>
      <c r="F124" s="2"/>
      <c r="G124" s="3"/>
      <c r="H124" s="47"/>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row>
    <row r="125" spans="2:50" ht="15" customHeight="1">
      <c r="C125" s="2"/>
      <c r="E125" s="2"/>
      <c r="F125" s="2"/>
      <c r="G125" s="3"/>
      <c r="H125" s="47"/>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row>
    <row r="126" spans="2:50" ht="15" customHeight="1">
      <c r="C126" s="2"/>
      <c r="E126" s="2"/>
      <c r="F126" s="2"/>
      <c r="G126" s="3"/>
      <c r="H126" s="47"/>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row>
    <row r="127" spans="2:50" ht="15" customHeight="1">
      <c r="C127" s="2"/>
      <c r="E127" s="2"/>
      <c r="F127" s="2"/>
      <c r="G127" s="3"/>
      <c r="H127" s="47"/>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row>
    <row r="128" spans="2:50" ht="15" customHeight="1">
      <c r="C128" s="2"/>
      <c r="E128" s="2"/>
      <c r="F128" s="2"/>
      <c r="G128" s="3"/>
      <c r="H128" s="47"/>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row>
    <row r="129" spans="3:50" ht="15" customHeight="1">
      <c r="C129" s="2"/>
      <c r="E129" s="2"/>
      <c r="F129" s="2"/>
      <c r="G129" s="3"/>
      <c r="H129" s="47"/>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row>
    <row r="130" spans="3:50" ht="15" customHeight="1">
      <c r="C130" s="2"/>
      <c r="E130" s="2"/>
      <c r="F130" s="2"/>
      <c r="G130" s="3"/>
      <c r="H130" s="47"/>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row>
    <row r="131" spans="3:50" ht="15" customHeight="1">
      <c r="C131" s="2"/>
      <c r="E131" s="2"/>
      <c r="F131" s="2"/>
      <c r="G131" s="3"/>
      <c r="H131" s="47"/>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row>
    <row r="132" spans="3:50" ht="15" customHeight="1">
      <c r="C132" s="2"/>
      <c r="E132" s="2"/>
      <c r="F132" s="2"/>
      <c r="G132" s="3"/>
      <c r="H132" s="47"/>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row>
    <row r="133" spans="3:50" ht="15" customHeight="1">
      <c r="C133" s="2"/>
      <c r="E133" s="2"/>
      <c r="F133" s="2"/>
      <c r="G133" s="3"/>
      <c r="H133" s="47"/>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row>
    <row r="134" spans="3:50" ht="15" customHeight="1">
      <c r="C134" s="2"/>
      <c r="E134" s="2"/>
      <c r="F134" s="2"/>
      <c r="G134" s="3"/>
      <c r="H134" s="47"/>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row>
    <row r="135" spans="3:50" ht="15" customHeight="1">
      <c r="C135" s="2"/>
      <c r="E135" s="2"/>
      <c r="F135" s="2"/>
      <c r="G135" s="3"/>
      <c r="H135" s="47"/>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row>
    <row r="136" spans="3:50" ht="15" customHeight="1">
      <c r="C136" s="2"/>
      <c r="E136" s="2"/>
      <c r="F136" s="2"/>
      <c r="G136" s="3"/>
      <c r="H136" s="47"/>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row>
    <row r="137" spans="3:50" ht="15" customHeight="1">
      <c r="C137" s="2"/>
      <c r="E137" s="2"/>
      <c r="F137" s="2"/>
      <c r="G137" s="3"/>
      <c r="H137" s="47"/>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row>
    <row r="138" spans="3:50" ht="15" customHeight="1">
      <c r="C138" s="2"/>
      <c r="E138" s="2"/>
      <c r="F138" s="2"/>
      <c r="G138" s="3"/>
      <c r="H138" s="47"/>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row>
    <row r="139" spans="3:50" ht="15" customHeight="1">
      <c r="C139" s="2"/>
      <c r="E139" s="2"/>
      <c r="F139" s="2"/>
      <c r="G139" s="3"/>
      <c r="H139" s="47"/>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row>
    <row r="140" spans="3:50" ht="15" customHeight="1">
      <c r="C140" s="2"/>
      <c r="E140" s="2"/>
      <c r="F140" s="2"/>
      <c r="G140" s="3"/>
      <c r="H140" s="47"/>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row>
    <row r="141" spans="3:50" ht="15" customHeight="1">
      <c r="C141" s="2"/>
      <c r="E141" s="2"/>
      <c r="F141" s="2"/>
      <c r="G141" s="3"/>
      <c r="H141" s="47"/>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row>
    <row r="142" spans="3:50" ht="15" customHeight="1">
      <c r="C142" s="2"/>
      <c r="E142" s="2"/>
      <c r="F142" s="2"/>
      <c r="G142" s="3"/>
      <c r="H142" s="47"/>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row>
    <row r="143" spans="3:50" ht="15" customHeight="1">
      <c r="C143" s="2"/>
      <c r="E143" s="2"/>
      <c r="F143" s="2"/>
      <c r="G143" s="3"/>
      <c r="H143" s="47"/>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row>
    <row r="144" spans="3:50" ht="15" customHeight="1">
      <c r="C144" s="2"/>
      <c r="E144" s="2"/>
      <c r="F144" s="2"/>
      <c r="G144" s="3"/>
      <c r="H144" s="47"/>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row>
    <row r="145" spans="3:50" ht="15" customHeight="1">
      <c r="C145" s="2"/>
      <c r="E145" s="2"/>
      <c r="F145" s="2"/>
      <c r="G145" s="3"/>
      <c r="H145" s="47"/>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row>
    <row r="146" spans="3:50" ht="15" customHeight="1">
      <c r="C146" s="2"/>
      <c r="E146" s="2"/>
      <c r="F146" s="2"/>
      <c r="G146" s="3"/>
      <c r="H146" s="47"/>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row>
    <row r="147" spans="3:50" ht="15" customHeight="1">
      <c r="C147" s="2"/>
      <c r="E147" s="2"/>
      <c r="F147" s="2"/>
      <c r="G147" s="3"/>
      <c r="H147" s="47"/>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row>
    <row r="148" spans="3:50" ht="15" customHeight="1">
      <c r="C148" s="2"/>
      <c r="E148" s="2"/>
      <c r="F148" s="2"/>
      <c r="G148" s="3"/>
      <c r="H148" s="47"/>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row>
    <row r="149" spans="3:50" ht="15" customHeight="1">
      <c r="C149" s="2"/>
      <c r="E149" s="2"/>
      <c r="F149" s="2"/>
      <c r="G149" s="3"/>
      <c r="H149" s="47"/>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row>
    <row r="150" spans="3:50" ht="15" customHeight="1">
      <c r="C150" s="2"/>
      <c r="E150" s="2"/>
      <c r="F150" s="2"/>
      <c r="G150" s="3"/>
      <c r="H150" s="47"/>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row>
    <row r="151" spans="3:50" ht="15" customHeight="1">
      <c r="C151" s="2"/>
      <c r="E151" s="2"/>
      <c r="F151" s="2"/>
      <c r="G151" s="3"/>
      <c r="H151" s="47"/>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row>
    <row r="152" spans="3:50" ht="15" customHeight="1">
      <c r="C152" s="2"/>
      <c r="E152" s="2"/>
      <c r="F152" s="2"/>
      <c r="G152" s="3"/>
      <c r="H152" s="47"/>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row>
    <row r="153" spans="3:50" ht="15" customHeight="1">
      <c r="C153" s="2"/>
      <c r="E153" s="2"/>
      <c r="F153" s="2"/>
      <c r="G153" s="3"/>
      <c r="H153" s="47"/>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row>
    <row r="154" spans="3:50" ht="15" customHeight="1">
      <c r="C154" s="2"/>
      <c r="E154" s="2"/>
      <c r="F154" s="2"/>
      <c r="G154" s="3"/>
      <c r="H154" s="47"/>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row>
    <row r="155" spans="3:50" ht="15" customHeight="1">
      <c r="C155" s="2"/>
      <c r="E155" s="2"/>
      <c r="F155" s="2"/>
      <c r="G155" s="3"/>
      <c r="H155" s="47"/>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row>
    <row r="156" spans="3:50" ht="15" customHeight="1">
      <c r="C156" s="2"/>
      <c r="E156" s="2"/>
      <c r="F156" s="2"/>
      <c r="G156" s="3"/>
      <c r="H156" s="47"/>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row>
    <row r="157" spans="3:50" ht="15" customHeight="1">
      <c r="C157" s="2"/>
      <c r="E157" s="2"/>
      <c r="F157" s="2"/>
      <c r="G157" s="3"/>
      <c r="H157" s="47"/>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row>
    <row r="158" spans="3:50" ht="15" customHeight="1">
      <c r="C158" s="2"/>
      <c r="E158" s="2"/>
      <c r="F158" s="2"/>
      <c r="G158" s="3"/>
      <c r="H158" s="47"/>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row>
    <row r="159" spans="3:50" ht="15" customHeight="1">
      <c r="C159" s="2"/>
      <c r="E159" s="2"/>
      <c r="F159" s="2"/>
      <c r="G159" s="3"/>
      <c r="H159" s="47"/>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row>
    <row r="160" spans="3:50" ht="15" customHeight="1">
      <c r="C160" s="2"/>
      <c r="E160" s="2"/>
      <c r="F160" s="2"/>
      <c r="G160" s="3"/>
      <c r="H160" s="47"/>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row>
    <row r="161" spans="3:50" ht="15" customHeight="1">
      <c r="C161" s="2"/>
      <c r="E161" s="2"/>
      <c r="F161" s="2"/>
      <c r="G161" s="3"/>
      <c r="H161" s="47"/>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row>
    <row r="162" spans="3:50" ht="15" customHeight="1">
      <c r="C162" s="2"/>
      <c r="E162" s="2"/>
      <c r="F162" s="2"/>
      <c r="G162" s="3"/>
      <c r="H162" s="47"/>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row>
    <row r="163" spans="3:50" ht="15" customHeight="1">
      <c r="C163" s="2"/>
      <c r="E163" s="2"/>
      <c r="F163" s="2"/>
      <c r="G163" s="3"/>
      <c r="H163" s="47"/>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row>
    <row r="164" spans="3:50" ht="15" customHeight="1">
      <c r="C164" s="2"/>
      <c r="E164" s="2"/>
      <c r="F164" s="2"/>
      <c r="G164" s="3"/>
      <c r="H164" s="47"/>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row>
    <row r="165" spans="3:50" ht="15" customHeight="1">
      <c r="C165" s="2"/>
      <c r="E165" s="2"/>
      <c r="F165" s="2"/>
      <c r="G165" s="3"/>
      <c r="H165" s="47"/>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row>
    <row r="166" spans="3:50" ht="15" customHeight="1">
      <c r="C166" s="2"/>
      <c r="E166" s="2"/>
      <c r="F166" s="2"/>
      <c r="G166" s="3"/>
      <c r="H166" s="47"/>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row>
    <row r="167" spans="3:50" ht="15" customHeight="1">
      <c r="C167" s="2"/>
      <c r="E167" s="2"/>
      <c r="F167" s="2"/>
      <c r="G167" s="3"/>
      <c r="H167" s="47"/>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row>
    <row r="168" spans="3:50" ht="15" customHeight="1">
      <c r="C168" s="2"/>
      <c r="E168" s="2"/>
      <c r="F168" s="2"/>
      <c r="G168" s="3"/>
      <c r="H168" s="47"/>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row>
    <row r="169" spans="3:50" ht="15" customHeight="1">
      <c r="C169" s="2"/>
      <c r="E169" s="2"/>
      <c r="F169" s="2"/>
      <c r="G169" s="3"/>
      <c r="H169" s="47"/>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row>
    <row r="170" spans="3:50" ht="15" customHeight="1">
      <c r="C170" s="2"/>
      <c r="E170" s="2"/>
      <c r="F170" s="2"/>
      <c r="G170" s="3"/>
      <c r="H170" s="47"/>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row>
    <row r="171" spans="3:50" ht="15" customHeight="1">
      <c r="C171" s="2"/>
      <c r="E171" s="2"/>
      <c r="F171" s="2"/>
      <c r="G171" s="3"/>
      <c r="H171" s="47"/>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row>
    <row r="172" spans="3:50" ht="15" customHeight="1">
      <c r="C172" s="2"/>
      <c r="E172" s="2"/>
      <c r="F172" s="2"/>
      <c r="G172" s="3"/>
      <c r="H172" s="47"/>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row>
    <row r="173" spans="3:50" ht="15" customHeight="1">
      <c r="C173" s="2"/>
      <c r="E173" s="2"/>
      <c r="F173" s="2"/>
      <c r="G173" s="3"/>
      <c r="H173" s="47"/>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row>
    <row r="174" spans="3:50" ht="15" customHeight="1">
      <c r="C174" s="2"/>
      <c r="E174" s="2"/>
      <c r="F174" s="2"/>
      <c r="G174" s="3"/>
      <c r="H174" s="47"/>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row>
    <row r="175" spans="3:50" ht="15" customHeight="1">
      <c r="C175" s="2"/>
      <c r="E175" s="2"/>
      <c r="F175" s="2"/>
      <c r="G175" s="3"/>
      <c r="H175" s="47"/>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row>
    <row r="176" spans="3:50" ht="15" customHeight="1">
      <c r="C176" s="2"/>
      <c r="E176" s="2"/>
      <c r="F176" s="2"/>
      <c r="G176" s="3"/>
      <c r="H176" s="47"/>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row>
    <row r="177" spans="3:50" ht="15" customHeight="1">
      <c r="C177" s="2"/>
      <c r="E177" s="2"/>
      <c r="F177" s="2"/>
      <c r="G177" s="3"/>
      <c r="H177" s="47"/>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row>
    <row r="178" spans="3:50" ht="15" customHeight="1">
      <c r="C178" s="2"/>
      <c r="E178" s="2"/>
      <c r="F178" s="2"/>
      <c r="G178" s="3"/>
      <c r="H178" s="47"/>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row>
    <row r="179" spans="3:50" ht="15" customHeight="1">
      <c r="C179" s="2"/>
      <c r="E179" s="2"/>
      <c r="F179" s="2"/>
      <c r="G179" s="3"/>
      <c r="H179" s="47"/>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row>
    <row r="180" spans="3:50" ht="15" customHeight="1">
      <c r="C180" s="2"/>
      <c r="E180" s="2"/>
      <c r="F180" s="2"/>
      <c r="G180" s="3"/>
      <c r="H180" s="47"/>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row>
    <row r="181" spans="3:50" ht="15" customHeight="1">
      <c r="C181" s="2"/>
      <c r="E181" s="2"/>
      <c r="F181" s="2"/>
      <c r="G181" s="3"/>
      <c r="H181" s="47"/>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row>
    <row r="182" spans="3:50" ht="15" customHeight="1">
      <c r="C182" s="2"/>
      <c r="E182" s="2"/>
      <c r="F182" s="2"/>
      <c r="G182" s="3"/>
      <c r="H182" s="47"/>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row>
    <row r="183" spans="3:50" ht="15" customHeight="1">
      <c r="C183" s="2"/>
      <c r="E183" s="2"/>
      <c r="F183" s="2"/>
      <c r="G183" s="3"/>
      <c r="H183" s="47"/>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row>
    <row r="184" spans="3:50" ht="15" customHeight="1">
      <c r="C184" s="2"/>
      <c r="E184" s="2"/>
      <c r="F184" s="2"/>
      <c r="G184" s="3"/>
      <c r="H184" s="47"/>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row>
    <row r="185" spans="3:50" ht="15" customHeight="1">
      <c r="C185" s="2"/>
      <c r="E185" s="2"/>
      <c r="F185" s="2"/>
      <c r="G185" s="3"/>
      <c r="H185" s="47"/>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row>
    <row r="186" spans="3:50" ht="15" customHeight="1">
      <c r="C186" s="2"/>
      <c r="E186" s="2"/>
      <c r="F186" s="2"/>
      <c r="G186" s="3"/>
      <c r="H186" s="47"/>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row>
    <row r="187" spans="3:50" ht="15" customHeight="1">
      <c r="C187" s="2"/>
      <c r="E187" s="2"/>
      <c r="F187" s="2"/>
      <c r="G187" s="3"/>
      <c r="H187" s="47"/>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row>
    <row r="188" spans="3:50" ht="15" customHeight="1">
      <c r="C188" s="2"/>
      <c r="E188" s="2"/>
      <c r="F188" s="2"/>
      <c r="G188" s="3"/>
      <c r="H188" s="47"/>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row>
    <row r="189" spans="3:50" ht="15" customHeight="1">
      <c r="C189" s="2"/>
      <c r="E189" s="2"/>
      <c r="F189" s="2"/>
      <c r="G189" s="3"/>
      <c r="H189" s="47"/>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row>
    <row r="190" spans="3:50" ht="15" customHeight="1">
      <c r="C190" s="2"/>
      <c r="E190" s="2"/>
      <c r="F190" s="2"/>
      <c r="G190" s="3"/>
      <c r="H190" s="47"/>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row>
    <row r="191" spans="3:50" ht="15" customHeight="1">
      <c r="C191" s="2"/>
      <c r="E191" s="2"/>
      <c r="F191" s="2"/>
      <c r="G191" s="3"/>
      <c r="H191" s="47"/>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row>
    <row r="192" spans="3:50" ht="15" customHeight="1">
      <c r="C192" s="2"/>
      <c r="E192" s="2"/>
      <c r="F192" s="2"/>
      <c r="G192" s="3"/>
      <c r="H192" s="47"/>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row>
    <row r="193" spans="3:50" ht="15" customHeight="1">
      <c r="C193" s="2"/>
      <c r="E193" s="2"/>
      <c r="F193" s="2"/>
      <c r="G193" s="3"/>
      <c r="H193" s="47"/>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row>
    <row r="194" spans="3:50" ht="15" customHeight="1">
      <c r="C194" s="2"/>
      <c r="E194" s="2"/>
      <c r="F194" s="2"/>
      <c r="G194" s="3"/>
      <c r="H194" s="47"/>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row>
    <row r="195" spans="3:50" ht="15" customHeight="1">
      <c r="C195" s="2"/>
      <c r="E195" s="2"/>
      <c r="F195" s="2"/>
      <c r="G195" s="3"/>
      <c r="H195" s="47"/>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row>
    <row r="196" spans="3:50" ht="15" customHeight="1">
      <c r="C196" s="2"/>
      <c r="E196" s="2"/>
      <c r="F196" s="2"/>
      <c r="G196" s="3"/>
      <c r="H196" s="47"/>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row>
    <row r="197" spans="3:50" ht="15" customHeight="1">
      <c r="C197" s="2"/>
      <c r="E197" s="2"/>
      <c r="F197" s="2"/>
      <c r="G197" s="3"/>
      <c r="H197" s="47"/>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row>
    <row r="198" spans="3:50" ht="15" customHeight="1">
      <c r="C198" s="2"/>
      <c r="E198" s="2"/>
      <c r="F198" s="2"/>
      <c r="G198" s="3"/>
      <c r="H198" s="47"/>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row>
    <row r="199" spans="3:50" ht="15" customHeight="1">
      <c r="C199" s="2"/>
      <c r="E199" s="2"/>
      <c r="F199" s="2"/>
      <c r="G199" s="3"/>
      <c r="H199" s="47"/>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row>
    <row r="200" spans="3:50" ht="15" customHeight="1">
      <c r="C200" s="2"/>
      <c r="E200" s="2"/>
      <c r="F200" s="2"/>
      <c r="G200" s="3"/>
      <c r="H200" s="47"/>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row>
    <row r="201" spans="3:50" ht="15" customHeight="1">
      <c r="C201" s="2"/>
      <c r="E201" s="2"/>
      <c r="F201" s="2"/>
      <c r="G201" s="3"/>
      <c r="H201" s="47"/>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row>
    <row r="202" spans="3:50" ht="15" customHeight="1">
      <c r="C202" s="2"/>
      <c r="E202" s="2"/>
      <c r="F202" s="2"/>
      <c r="G202" s="3"/>
      <c r="H202" s="47"/>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row>
    <row r="203" spans="3:50" ht="15" customHeight="1">
      <c r="C203" s="2"/>
      <c r="E203" s="2"/>
      <c r="F203" s="2"/>
      <c r="G203" s="3"/>
      <c r="H203" s="47"/>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row>
    <row r="204" spans="3:50" ht="15" customHeight="1">
      <c r="C204" s="2"/>
      <c r="E204" s="2"/>
      <c r="F204" s="2"/>
      <c r="G204" s="3"/>
      <c r="H204" s="47"/>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row>
    <row r="205" spans="3:50" ht="15" customHeight="1">
      <c r="C205" s="2"/>
      <c r="E205" s="2"/>
      <c r="F205" s="2"/>
      <c r="G205" s="3"/>
      <c r="H205" s="47"/>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row>
    <row r="206" spans="3:50" ht="15" customHeight="1">
      <c r="C206" s="2"/>
      <c r="E206" s="2"/>
      <c r="F206" s="2"/>
      <c r="G206" s="3"/>
      <c r="H206" s="47"/>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row>
    <row r="207" spans="3:50" ht="15" customHeight="1">
      <c r="C207" s="2"/>
      <c r="E207" s="2"/>
      <c r="F207" s="2"/>
      <c r="G207" s="3"/>
      <c r="H207" s="47"/>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row>
    <row r="208" spans="3:50" ht="15" customHeight="1">
      <c r="C208" s="2"/>
      <c r="E208" s="2"/>
      <c r="F208" s="2"/>
      <c r="G208" s="3"/>
      <c r="H208" s="47"/>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row>
    <row r="209" spans="3:50" ht="15" customHeight="1">
      <c r="C209" s="2"/>
      <c r="E209" s="2"/>
      <c r="F209" s="2"/>
      <c r="G209" s="3"/>
      <c r="H209" s="47"/>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row>
    <row r="210" spans="3:50" ht="15" customHeight="1">
      <c r="C210" s="2"/>
      <c r="E210" s="2"/>
      <c r="F210" s="2"/>
      <c r="G210" s="3"/>
      <c r="H210" s="47"/>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row>
    <row r="211" spans="3:50" ht="15" customHeight="1">
      <c r="C211" s="2"/>
      <c r="E211" s="2"/>
      <c r="F211" s="2"/>
      <c r="G211" s="3"/>
      <c r="H211" s="47"/>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row>
    <row r="212" spans="3:50" ht="15" customHeight="1">
      <c r="C212" s="2"/>
      <c r="E212" s="2"/>
      <c r="F212" s="2"/>
      <c r="G212" s="3"/>
      <c r="H212" s="47"/>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row>
    <row r="213" spans="3:50" ht="15" customHeight="1">
      <c r="C213" s="2"/>
      <c r="E213" s="2"/>
      <c r="F213" s="2"/>
      <c r="G213" s="3"/>
      <c r="H213" s="47"/>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row>
    <row r="214" spans="3:50" ht="15" customHeight="1">
      <c r="C214" s="2"/>
      <c r="E214" s="2"/>
      <c r="F214" s="2"/>
      <c r="G214" s="3"/>
      <c r="H214" s="47"/>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row>
    <row r="215" spans="3:50" ht="15" customHeight="1">
      <c r="C215" s="2"/>
      <c r="E215" s="2"/>
      <c r="F215" s="2"/>
      <c r="G215" s="3"/>
      <c r="H215" s="47"/>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row>
    <row r="216" spans="3:50" ht="15" customHeight="1">
      <c r="C216" s="2"/>
      <c r="E216" s="2"/>
      <c r="F216" s="2"/>
      <c r="G216" s="3"/>
      <c r="H216" s="47"/>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row>
    <row r="217" spans="3:50" ht="15" customHeight="1">
      <c r="C217" s="2"/>
      <c r="E217" s="2"/>
      <c r="F217" s="2"/>
      <c r="G217" s="3"/>
      <c r="H217" s="47"/>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row>
    <row r="218" spans="3:50" ht="15" customHeight="1">
      <c r="C218" s="2"/>
      <c r="E218" s="2"/>
      <c r="F218" s="2"/>
      <c r="G218" s="3"/>
      <c r="H218" s="47"/>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row>
    <row r="219" spans="3:50" ht="15" customHeight="1">
      <c r="C219" s="2"/>
      <c r="E219" s="2"/>
      <c r="F219" s="2"/>
      <c r="G219" s="3"/>
      <c r="H219" s="47"/>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row>
    <row r="220" spans="3:50" ht="15" customHeight="1">
      <c r="C220" s="2"/>
      <c r="E220" s="2"/>
      <c r="F220" s="2"/>
      <c r="G220" s="3"/>
      <c r="H220" s="47"/>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row>
    <row r="221" spans="3:50" ht="15" customHeight="1">
      <c r="C221" s="2"/>
      <c r="E221" s="2"/>
      <c r="F221" s="2"/>
      <c r="G221" s="3"/>
      <c r="H221" s="47"/>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row>
    <row r="222" spans="3:50" ht="15" customHeight="1">
      <c r="C222" s="2"/>
      <c r="E222" s="2"/>
      <c r="F222" s="2"/>
      <c r="G222" s="3"/>
      <c r="H222" s="47"/>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row>
    <row r="223" spans="3:50" ht="15" customHeight="1">
      <c r="C223" s="2"/>
      <c r="E223" s="2"/>
      <c r="F223" s="2"/>
      <c r="G223" s="3"/>
      <c r="H223" s="47"/>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row>
    <row r="224" spans="3:50" ht="15" customHeight="1">
      <c r="C224" s="2"/>
      <c r="E224" s="2"/>
      <c r="F224" s="2"/>
      <c r="G224" s="3"/>
      <c r="H224" s="47"/>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row>
    <row r="225" spans="3:33" ht="15" customHeight="1">
      <c r="C225" s="2"/>
      <c r="E225" s="2"/>
      <c r="F225" s="2"/>
      <c r="G225" s="3"/>
      <c r="H225" s="47"/>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row>
    <row r="226" spans="3:33" ht="15" customHeight="1">
      <c r="C226" s="2"/>
      <c r="E226" s="2"/>
      <c r="F226" s="2"/>
      <c r="G226" s="3"/>
      <c r="H226" s="47"/>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row>
    <row r="227" spans="3:33" ht="15" customHeight="1">
      <c r="C227" s="2"/>
      <c r="E227" s="2"/>
      <c r="F227" s="2"/>
      <c r="G227" s="3"/>
      <c r="H227" s="47"/>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row>
    <row r="228" spans="3:33" ht="15" customHeight="1">
      <c r="C228" s="2"/>
      <c r="E228" s="2"/>
      <c r="F228" s="2"/>
      <c r="G228" s="3"/>
      <c r="H228" s="47"/>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row>
    <row r="229" spans="3:33" ht="15" customHeight="1">
      <c r="C229" s="2"/>
      <c r="E229" s="2"/>
      <c r="F229" s="2"/>
      <c r="G229" s="3"/>
      <c r="H229" s="47"/>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row>
    <row r="230" spans="3:33" ht="15" customHeight="1">
      <c r="C230" s="2"/>
      <c r="E230" s="2"/>
      <c r="F230" s="2"/>
      <c r="G230" s="3"/>
      <c r="H230" s="47"/>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row>
    <row r="231" spans="3:33" ht="15" customHeight="1">
      <c r="C231" s="2"/>
      <c r="E231" s="2"/>
      <c r="F231" s="2"/>
      <c r="G231" s="3"/>
      <c r="H231" s="47"/>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row>
    <row r="232" spans="3:33" ht="15" customHeight="1">
      <c r="C232" s="2"/>
      <c r="E232" s="2"/>
      <c r="F232" s="2"/>
      <c r="G232" s="3"/>
      <c r="H232" s="47"/>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row>
    <row r="233" spans="3:33" ht="15" customHeight="1">
      <c r="C233" s="2"/>
      <c r="E233" s="2"/>
      <c r="F233" s="2"/>
      <c r="G233" s="3"/>
      <c r="H233" s="47"/>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row>
    <row r="234" spans="3:33" ht="15" customHeight="1">
      <c r="C234" s="2"/>
      <c r="E234" s="2"/>
      <c r="F234" s="2"/>
      <c r="G234" s="3"/>
      <c r="H234" s="47"/>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row>
    <row r="235" spans="3:33" ht="15" customHeight="1">
      <c r="C235" s="2"/>
      <c r="E235" s="2"/>
      <c r="F235" s="2"/>
      <c r="G235" s="3"/>
      <c r="H235" s="47"/>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row>
    <row r="236" spans="3:33" ht="15" customHeight="1">
      <c r="C236" s="2"/>
      <c r="E236" s="2"/>
      <c r="F236" s="2"/>
      <c r="G236" s="3"/>
      <c r="H236" s="47"/>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row>
    <row r="237" spans="3:33" ht="15" customHeight="1">
      <c r="C237" s="2"/>
      <c r="E237" s="2"/>
      <c r="F237" s="2"/>
      <c r="G237" s="3"/>
      <c r="H237" s="47"/>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row>
    <row r="238" spans="3:33" ht="15" customHeight="1">
      <c r="C238" s="2"/>
      <c r="E238" s="2"/>
      <c r="F238" s="2"/>
      <c r="G238" s="3"/>
      <c r="H238" s="47"/>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row>
    <row r="239" spans="3:33" ht="15" customHeight="1">
      <c r="C239" s="2"/>
      <c r="E239" s="2"/>
      <c r="F239" s="2"/>
      <c r="G239" s="3"/>
      <c r="H239" s="47"/>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row>
    <row r="240" spans="3:33" ht="15" customHeight="1">
      <c r="C240" s="2"/>
      <c r="E240" s="2"/>
      <c r="F240" s="2"/>
      <c r="G240" s="3"/>
      <c r="H240" s="47"/>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row>
    <row r="241" spans="3:33" ht="15" customHeight="1">
      <c r="C241" s="2"/>
      <c r="E241" s="2"/>
      <c r="F241" s="2"/>
      <c r="G241" s="3"/>
      <c r="H241" s="47"/>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row>
    <row r="242" spans="3:33" ht="15" customHeight="1">
      <c r="C242" s="2"/>
      <c r="E242" s="2"/>
      <c r="F242" s="2"/>
      <c r="G242" s="3"/>
      <c r="H242" s="47"/>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row>
    <row r="243" spans="3:33" ht="15" customHeight="1">
      <c r="C243" s="2"/>
      <c r="E243" s="2"/>
      <c r="F243" s="2"/>
      <c r="G243" s="3"/>
      <c r="H243" s="47"/>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row>
    <row r="244" spans="3:33" ht="15" customHeight="1">
      <c r="C244" s="2"/>
      <c r="E244" s="2"/>
      <c r="F244" s="2"/>
      <c r="G244" s="3"/>
      <c r="H244" s="47"/>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row>
    <row r="245" spans="3:33" ht="15" customHeight="1">
      <c r="C245" s="2"/>
      <c r="E245" s="2"/>
      <c r="F245" s="2"/>
      <c r="G245" s="3"/>
      <c r="H245" s="47"/>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row>
    <row r="246" spans="3:33" ht="15" customHeight="1">
      <c r="C246" s="2"/>
      <c r="E246" s="2"/>
      <c r="F246" s="2"/>
      <c r="G246" s="3"/>
      <c r="H246" s="47"/>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row>
    <row r="247" spans="3:33" ht="15" customHeight="1">
      <c r="C247" s="2"/>
      <c r="E247" s="2"/>
      <c r="F247" s="2"/>
      <c r="G247" s="3"/>
      <c r="H247" s="47"/>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row>
    <row r="248" spans="3:33" ht="15" customHeight="1">
      <c r="C248" s="2"/>
      <c r="E248" s="2"/>
      <c r="F248" s="2"/>
      <c r="G248" s="3"/>
      <c r="H248" s="47"/>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row>
    <row r="249" spans="3:33" ht="15" customHeight="1">
      <c r="C249" s="2"/>
      <c r="E249" s="2"/>
      <c r="F249" s="2"/>
      <c r="G249" s="3"/>
      <c r="H249" s="47"/>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row>
    <row r="250" spans="3:33" ht="15" customHeight="1">
      <c r="C250" s="2"/>
      <c r="E250" s="2"/>
      <c r="F250" s="2"/>
      <c r="G250" s="3"/>
      <c r="H250" s="47"/>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row>
    <row r="251" spans="3:33" ht="15" customHeight="1">
      <c r="C251" s="2"/>
      <c r="E251" s="2"/>
      <c r="F251" s="2"/>
      <c r="G251" s="3"/>
      <c r="H251" s="47"/>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row>
    <row r="252" spans="3:33" ht="15" customHeight="1">
      <c r="C252" s="2"/>
      <c r="E252" s="2"/>
      <c r="F252" s="2"/>
      <c r="G252" s="3"/>
      <c r="H252" s="47"/>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row>
    <row r="253" spans="3:33" ht="15" customHeight="1">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row>
    <row r="254" spans="3:33" ht="15" customHeight="1">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row>
    <row r="255" spans="3:33" ht="15" customHeight="1">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row>
    <row r="256" spans="3:33" ht="15" customHeight="1">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row>
    <row r="257" spans="9:33" ht="15" customHeight="1">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row>
    <row r="258" spans="9:33" ht="15" customHeight="1">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row>
    <row r="259" spans="9:33" ht="15" customHeight="1">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row>
    <row r="260" spans="9:33" ht="15" customHeight="1">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row>
  </sheetData>
  <sheetProtection formatCells="0" selectLockedCells="1" selectUnlockedCells="1"/>
  <mergeCells count="73">
    <mergeCell ref="F49:F50"/>
    <mergeCell ref="G49:G50"/>
    <mergeCell ref="H49:H50"/>
    <mergeCell ref="H112:H113"/>
    <mergeCell ref="B112:B113"/>
    <mergeCell ref="C112:C113"/>
    <mergeCell ref="E112:E113"/>
    <mergeCell ref="F112:F113"/>
    <mergeCell ref="G112:G113"/>
    <mergeCell ref="F108:F109"/>
    <mergeCell ref="G108:G109"/>
    <mergeCell ref="H108:H109"/>
    <mergeCell ref="B108:B109"/>
    <mergeCell ref="C108:C109"/>
    <mergeCell ref="E108:E109"/>
    <mergeCell ref="H104:H105"/>
    <mergeCell ref="C10:H10"/>
    <mergeCell ref="C97:C98"/>
    <mergeCell ref="C33:C34"/>
    <mergeCell ref="C100:C101"/>
    <mergeCell ref="E100:E101"/>
    <mergeCell ref="F100:F101"/>
    <mergeCell ref="G100:G101"/>
    <mergeCell ref="H100:H101"/>
    <mergeCell ref="H65:H66"/>
    <mergeCell ref="E97:E98"/>
    <mergeCell ref="F97:F98"/>
    <mergeCell ref="G97:G98"/>
    <mergeCell ref="F33:F34"/>
    <mergeCell ref="G33:G34"/>
    <mergeCell ref="H33:H34"/>
    <mergeCell ref="H11:H12"/>
    <mergeCell ref="B33:B34"/>
    <mergeCell ref="C65:C66"/>
    <mergeCell ref="E65:E66"/>
    <mergeCell ref="E33:E34"/>
    <mergeCell ref="B49:B50"/>
    <mergeCell ref="C49:C50"/>
    <mergeCell ref="E49:E50"/>
    <mergeCell ref="B65:B66"/>
    <mergeCell ref="F65:F66"/>
    <mergeCell ref="G65:G66"/>
    <mergeCell ref="B93:B94"/>
    <mergeCell ref="B87:B88"/>
    <mergeCell ref="E87:E88"/>
    <mergeCell ref="F87:F88"/>
    <mergeCell ref="G87:G88"/>
    <mergeCell ref="C87:C88"/>
    <mergeCell ref="B104:B105"/>
    <mergeCell ref="C104:C105"/>
    <mergeCell ref="E104:E105"/>
    <mergeCell ref="F104:F105"/>
    <mergeCell ref="G104:G105"/>
    <mergeCell ref="B100:B101"/>
    <mergeCell ref="H97:H98"/>
    <mergeCell ref="B97:B98"/>
    <mergeCell ref="H87:H88"/>
    <mergeCell ref="C93:C94"/>
    <mergeCell ref="E93:E94"/>
    <mergeCell ref="F93:F94"/>
    <mergeCell ref="G93:G94"/>
    <mergeCell ref="H93:H94"/>
    <mergeCell ref="G29:G30"/>
    <mergeCell ref="H29:H30"/>
    <mergeCell ref="B11:B12"/>
    <mergeCell ref="E11:E12"/>
    <mergeCell ref="F11:F12"/>
    <mergeCell ref="G11:G12"/>
    <mergeCell ref="C29:C30"/>
    <mergeCell ref="C11:C12"/>
    <mergeCell ref="B29:B30"/>
    <mergeCell ref="E29:E30"/>
    <mergeCell ref="F29:F30"/>
  </mergeCells>
  <phoneticPr fontId="16" type="noConversion"/>
  <pageMargins left="0.7" right="0.7" top="0.75" bottom="0.75" header="0.3" footer="0.3"/>
  <pageSetup paperSize="9" orientation="portrait" r:id="rId1"/>
  <ignoredErrors>
    <ignoredError sqref="B25:B28"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F08C7-A910-4BD8-BF7B-787EB7CAA3D8}">
  <dimension ref="A1:F61"/>
  <sheetViews>
    <sheetView workbookViewId="0">
      <selection activeCell="E10" sqref="E10"/>
    </sheetView>
  </sheetViews>
  <sheetFormatPr defaultColWidth="11" defaultRowHeight="15.6"/>
  <cols>
    <col min="2" max="2" width="50.75" customWidth="1"/>
    <col min="3" max="3" width="12.5" customWidth="1"/>
    <col min="4" max="4" width="13.875" customWidth="1"/>
    <col min="5" max="5" width="19.25" customWidth="1"/>
    <col min="6" max="6" width="15.625" customWidth="1"/>
  </cols>
  <sheetData>
    <row r="1" spans="1:6">
      <c r="A1" s="143"/>
      <c r="B1" s="143"/>
      <c r="C1" s="59"/>
      <c r="D1" s="59"/>
      <c r="E1" s="59"/>
      <c r="F1" s="59"/>
    </row>
    <row r="2" spans="1:6">
      <c r="A2" s="143"/>
      <c r="B2" s="143"/>
      <c r="C2" s="59"/>
      <c r="D2" s="59"/>
      <c r="E2" s="59"/>
      <c r="F2" s="59"/>
    </row>
    <row r="3" spans="1:6">
      <c r="A3" s="59"/>
      <c r="B3" s="60" t="s">
        <v>181</v>
      </c>
      <c r="C3" s="60"/>
      <c r="D3" s="61"/>
      <c r="E3" s="61"/>
      <c r="F3" s="61"/>
    </row>
    <row r="4" spans="1:6">
      <c r="A4" s="59"/>
      <c r="B4" s="138"/>
      <c r="C4" s="138"/>
      <c r="D4" s="138"/>
      <c r="E4" s="138"/>
      <c r="F4" s="62"/>
    </row>
    <row r="5" spans="1:6">
      <c r="A5" s="59"/>
      <c r="B5" s="139"/>
      <c r="C5" s="139"/>
      <c r="D5" s="139"/>
      <c r="E5" s="139"/>
      <c r="F5" s="63"/>
    </row>
    <row r="6" spans="1:6" ht="26.45">
      <c r="A6" s="59"/>
      <c r="B6" s="64" t="s">
        <v>182</v>
      </c>
      <c r="C6" s="64" t="s">
        <v>183</v>
      </c>
      <c r="D6" s="64" t="s">
        <v>184</v>
      </c>
      <c r="E6" s="64" t="s">
        <v>185</v>
      </c>
      <c r="F6" s="64" t="s">
        <v>186</v>
      </c>
    </row>
    <row r="7" spans="1:6" s="67" customFormat="1" ht="12.95">
      <c r="A7" s="144"/>
      <c r="B7" s="144"/>
      <c r="C7" s="66"/>
      <c r="D7" s="66"/>
      <c r="E7" s="66"/>
      <c r="F7" s="66"/>
    </row>
    <row r="8" spans="1:6" s="67" customFormat="1" ht="12.95">
      <c r="A8" s="144"/>
      <c r="B8" s="144"/>
      <c r="C8" s="66"/>
      <c r="D8" s="66"/>
      <c r="E8" s="66"/>
      <c r="F8" s="66"/>
    </row>
    <row r="9" spans="1:6" s="67" customFormat="1" ht="12.95">
      <c r="A9" s="65"/>
      <c r="B9" s="66" t="s">
        <v>187</v>
      </c>
      <c r="C9" s="68"/>
      <c r="D9" s="69"/>
      <c r="E9" s="70"/>
      <c r="F9" s="70"/>
    </row>
    <row r="10" spans="1:6" s="67" customFormat="1" ht="12.95">
      <c r="A10" s="65"/>
      <c r="B10" s="68" t="s">
        <v>188</v>
      </c>
      <c r="C10" s="68">
        <v>1</v>
      </c>
      <c r="D10" s="69" t="s">
        <v>189</v>
      </c>
      <c r="E10" s="71"/>
      <c r="F10" s="72">
        <f>C10*E10</f>
        <v>0</v>
      </c>
    </row>
    <row r="11" spans="1:6" s="67" customFormat="1" ht="12.95">
      <c r="A11" s="65"/>
      <c r="B11" s="68" t="s">
        <v>190</v>
      </c>
      <c r="C11" s="68">
        <v>1</v>
      </c>
      <c r="D11" s="69" t="s">
        <v>189</v>
      </c>
      <c r="E11" s="73"/>
      <c r="F11" s="72">
        <f t="shared" ref="F11:F37" si="0">C11*E11</f>
        <v>0</v>
      </c>
    </row>
    <row r="12" spans="1:6" s="67" customFormat="1" ht="12.95">
      <c r="A12" s="65"/>
      <c r="B12" s="66" t="s">
        <v>191</v>
      </c>
      <c r="C12" s="68"/>
      <c r="D12" s="69"/>
      <c r="E12" s="70"/>
      <c r="F12" s="72"/>
    </row>
    <row r="13" spans="1:6" s="67" customFormat="1" ht="12.95">
      <c r="A13" s="65"/>
      <c r="B13" s="68" t="s">
        <v>192</v>
      </c>
      <c r="C13" s="68">
        <v>1</v>
      </c>
      <c r="D13" s="69" t="s">
        <v>189</v>
      </c>
      <c r="E13" s="71"/>
      <c r="F13" s="72">
        <f t="shared" si="0"/>
        <v>0</v>
      </c>
    </row>
    <row r="14" spans="1:6" s="67" customFormat="1" ht="12.95">
      <c r="A14" s="65"/>
      <c r="B14" s="66" t="s">
        <v>193</v>
      </c>
      <c r="C14" s="68"/>
      <c r="D14" s="69"/>
      <c r="E14" s="70"/>
      <c r="F14" s="72"/>
    </row>
    <row r="15" spans="1:6" s="67" customFormat="1" ht="12.95">
      <c r="A15" s="65"/>
      <c r="B15" s="68" t="s">
        <v>194</v>
      </c>
      <c r="C15" s="68">
        <v>1</v>
      </c>
      <c r="D15" s="69" t="s">
        <v>189</v>
      </c>
      <c r="E15" s="71"/>
      <c r="F15" s="72">
        <f t="shared" si="0"/>
        <v>0</v>
      </c>
    </row>
    <row r="16" spans="1:6" s="67" customFormat="1" ht="12.95">
      <c r="A16" s="65"/>
      <c r="B16" s="68" t="s">
        <v>195</v>
      </c>
      <c r="C16" s="68">
        <v>1</v>
      </c>
      <c r="D16" s="69" t="s">
        <v>189</v>
      </c>
      <c r="E16" s="71"/>
      <c r="F16" s="72">
        <f t="shared" si="0"/>
        <v>0</v>
      </c>
    </row>
    <row r="17" spans="1:6" s="67" customFormat="1" ht="12.95">
      <c r="A17" s="65"/>
      <c r="B17" s="68" t="s">
        <v>196</v>
      </c>
      <c r="C17" s="68">
        <v>1</v>
      </c>
      <c r="D17" s="69" t="s">
        <v>189</v>
      </c>
      <c r="E17" s="71"/>
      <c r="F17" s="72">
        <f t="shared" si="0"/>
        <v>0</v>
      </c>
    </row>
    <row r="18" spans="1:6" s="67" customFormat="1" ht="12.95">
      <c r="A18" s="65"/>
      <c r="B18" s="66" t="s">
        <v>197</v>
      </c>
      <c r="C18" s="68"/>
      <c r="D18" s="69"/>
      <c r="E18" s="70"/>
      <c r="F18" s="72"/>
    </row>
    <row r="19" spans="1:6" s="67" customFormat="1" ht="12.95">
      <c r="A19" s="65"/>
      <c r="B19" s="68" t="s">
        <v>198</v>
      </c>
      <c r="C19" s="68">
        <v>1</v>
      </c>
      <c r="D19" s="69" t="s">
        <v>189</v>
      </c>
      <c r="E19" s="71"/>
      <c r="F19" s="72">
        <f t="shared" si="0"/>
        <v>0</v>
      </c>
    </row>
    <row r="20" spans="1:6" s="67" customFormat="1" ht="12.95">
      <c r="A20" s="65"/>
      <c r="B20" s="66" t="s">
        <v>199</v>
      </c>
      <c r="C20" s="68"/>
      <c r="D20" s="69"/>
      <c r="E20" s="70"/>
      <c r="F20" s="72"/>
    </row>
    <row r="21" spans="1:6" s="67" customFormat="1" ht="12.95">
      <c r="A21" s="65"/>
      <c r="B21" s="68" t="s">
        <v>200</v>
      </c>
      <c r="C21" s="68">
        <v>1</v>
      </c>
      <c r="D21" s="69" t="s">
        <v>189</v>
      </c>
      <c r="E21" s="74"/>
      <c r="F21" s="72">
        <f t="shared" si="0"/>
        <v>0</v>
      </c>
    </row>
    <row r="22" spans="1:6" s="67" customFormat="1" ht="12.95">
      <c r="A22" s="65"/>
      <c r="B22" s="68" t="s">
        <v>201</v>
      </c>
      <c r="C22" s="68">
        <v>1</v>
      </c>
      <c r="D22" s="69" t="s">
        <v>189</v>
      </c>
      <c r="E22" s="74"/>
      <c r="F22" s="72">
        <f t="shared" si="0"/>
        <v>0</v>
      </c>
    </row>
    <row r="23" spans="1:6" s="67" customFormat="1" ht="12.95">
      <c r="A23" s="65"/>
      <c r="B23" s="68" t="s">
        <v>202</v>
      </c>
      <c r="C23" s="68">
        <v>1</v>
      </c>
      <c r="D23" s="69" t="s">
        <v>189</v>
      </c>
      <c r="E23" s="74"/>
      <c r="F23" s="72">
        <f t="shared" si="0"/>
        <v>0</v>
      </c>
    </row>
    <row r="24" spans="1:6" s="67" customFormat="1" ht="12.95">
      <c r="A24" s="65"/>
      <c r="B24" s="68" t="s">
        <v>203</v>
      </c>
      <c r="C24" s="68">
        <v>1</v>
      </c>
      <c r="D24" s="69" t="s">
        <v>189</v>
      </c>
      <c r="E24" s="71"/>
      <c r="F24" s="72">
        <f t="shared" si="0"/>
        <v>0</v>
      </c>
    </row>
    <row r="25" spans="1:6" s="67" customFormat="1" ht="12.95">
      <c r="A25" s="65"/>
      <c r="B25" s="66" t="s">
        <v>204</v>
      </c>
      <c r="C25" s="68"/>
      <c r="D25" s="69"/>
      <c r="E25" s="70"/>
      <c r="F25" s="72"/>
    </row>
    <row r="26" spans="1:6" s="67" customFormat="1" ht="12.95">
      <c r="A26" s="65"/>
      <c r="B26" s="68" t="s">
        <v>205</v>
      </c>
      <c r="C26" s="68">
        <v>1</v>
      </c>
      <c r="D26" s="69" t="s">
        <v>189</v>
      </c>
      <c r="E26" s="71"/>
      <c r="F26" s="72">
        <f t="shared" si="0"/>
        <v>0</v>
      </c>
    </row>
    <row r="27" spans="1:6" s="67" customFormat="1" ht="12.95">
      <c r="A27" s="65"/>
      <c r="B27" s="68" t="s">
        <v>206</v>
      </c>
      <c r="C27" s="68">
        <v>1</v>
      </c>
      <c r="D27" s="69" t="s">
        <v>189</v>
      </c>
      <c r="E27" s="71"/>
      <c r="F27" s="72">
        <f t="shared" si="0"/>
        <v>0</v>
      </c>
    </row>
    <row r="28" spans="1:6" s="67" customFormat="1" ht="12.95">
      <c r="A28" s="65"/>
      <c r="B28" s="68" t="s">
        <v>207</v>
      </c>
      <c r="C28" s="68">
        <v>1</v>
      </c>
      <c r="D28" s="69" t="s">
        <v>189</v>
      </c>
      <c r="E28" s="71"/>
      <c r="F28" s="72">
        <f t="shared" si="0"/>
        <v>0</v>
      </c>
    </row>
    <row r="29" spans="1:6" s="67" customFormat="1" ht="12.95">
      <c r="A29" s="65"/>
      <c r="B29" s="68" t="s">
        <v>208</v>
      </c>
      <c r="C29" s="68">
        <v>1</v>
      </c>
      <c r="D29" s="69" t="s">
        <v>189</v>
      </c>
      <c r="E29" s="71"/>
      <c r="F29" s="72">
        <f t="shared" si="0"/>
        <v>0</v>
      </c>
    </row>
    <row r="30" spans="1:6" s="67" customFormat="1" ht="12.95">
      <c r="A30" s="65"/>
      <c r="B30" s="66" t="s">
        <v>209</v>
      </c>
      <c r="C30" s="68"/>
      <c r="D30" s="69"/>
      <c r="E30" s="70"/>
      <c r="F30" s="72"/>
    </row>
    <row r="31" spans="1:6" s="67" customFormat="1" ht="12.95">
      <c r="A31" s="65"/>
      <c r="B31" s="68" t="s">
        <v>210</v>
      </c>
      <c r="C31" s="68">
        <v>1</v>
      </c>
      <c r="D31" s="69" t="s">
        <v>189</v>
      </c>
      <c r="E31" s="71"/>
      <c r="F31" s="72">
        <f t="shared" si="0"/>
        <v>0</v>
      </c>
    </row>
    <row r="32" spans="1:6" s="67" customFormat="1" ht="12.95">
      <c r="A32" s="65"/>
      <c r="B32" s="68" t="s">
        <v>211</v>
      </c>
      <c r="C32" s="68">
        <v>1</v>
      </c>
      <c r="D32" s="69" t="s">
        <v>189</v>
      </c>
      <c r="E32" s="71"/>
      <c r="F32" s="72">
        <f t="shared" si="0"/>
        <v>0</v>
      </c>
    </row>
    <row r="33" spans="1:6" s="67" customFormat="1" ht="12.95">
      <c r="A33" s="65"/>
      <c r="B33" s="68" t="s">
        <v>212</v>
      </c>
      <c r="C33" s="68">
        <v>1</v>
      </c>
      <c r="D33" s="69" t="s">
        <v>189</v>
      </c>
      <c r="E33" s="71"/>
      <c r="F33" s="72">
        <f t="shared" si="0"/>
        <v>0</v>
      </c>
    </row>
    <row r="34" spans="1:6" s="67" customFormat="1" ht="12.95">
      <c r="A34" s="65"/>
      <c r="B34" s="68" t="s">
        <v>213</v>
      </c>
      <c r="C34" s="68">
        <v>1</v>
      </c>
      <c r="D34" s="69" t="s">
        <v>189</v>
      </c>
      <c r="E34" s="71"/>
      <c r="F34" s="72">
        <f t="shared" si="0"/>
        <v>0</v>
      </c>
    </row>
    <row r="35" spans="1:6" s="67" customFormat="1" ht="12.95">
      <c r="A35" s="65"/>
      <c r="B35" s="66" t="s">
        <v>214</v>
      </c>
      <c r="C35" s="68"/>
      <c r="D35" s="69"/>
      <c r="E35" s="70"/>
      <c r="F35" s="72"/>
    </row>
    <row r="36" spans="1:6" s="67" customFormat="1" ht="12.95">
      <c r="A36" s="65"/>
      <c r="B36" s="68" t="s">
        <v>215</v>
      </c>
      <c r="C36" s="68">
        <v>1</v>
      </c>
      <c r="D36" s="69" t="s">
        <v>189</v>
      </c>
      <c r="E36" s="74"/>
      <c r="F36" s="72">
        <f t="shared" si="0"/>
        <v>0</v>
      </c>
    </row>
    <row r="37" spans="1:6" s="67" customFormat="1" ht="12.95">
      <c r="A37" s="65"/>
      <c r="B37" s="68" t="s">
        <v>216</v>
      </c>
      <c r="C37" s="68">
        <v>1</v>
      </c>
      <c r="D37" s="69" t="s">
        <v>189</v>
      </c>
      <c r="E37" s="71"/>
      <c r="F37" s="72">
        <f t="shared" si="0"/>
        <v>0</v>
      </c>
    </row>
    <row r="38" spans="1:6" s="75" customFormat="1" ht="12.95">
      <c r="A38" s="65"/>
      <c r="B38" s="66" t="s">
        <v>217</v>
      </c>
      <c r="C38" s="99"/>
      <c r="D38" s="112"/>
      <c r="E38" s="113"/>
      <c r="F38" s="113"/>
    </row>
    <row r="39" spans="1:6" s="75" customFormat="1" ht="12.6">
      <c r="A39" s="65"/>
      <c r="B39" s="99" t="s">
        <v>218</v>
      </c>
      <c r="C39" s="99">
        <v>1</v>
      </c>
      <c r="D39" s="112" t="s">
        <v>189</v>
      </c>
      <c r="E39" s="114"/>
      <c r="F39" s="115">
        <f>C39*E39</f>
        <v>0</v>
      </c>
    </row>
    <row r="40" spans="1:6" s="75" customFormat="1" ht="12.6">
      <c r="A40" s="65"/>
      <c r="B40" s="99" t="s">
        <v>219</v>
      </c>
      <c r="C40" s="99">
        <v>1</v>
      </c>
      <c r="D40" s="112" t="s">
        <v>189</v>
      </c>
      <c r="E40" s="114"/>
      <c r="F40" s="115">
        <f t="shared" ref="F40:F56" si="1">C40*E40</f>
        <v>0</v>
      </c>
    </row>
    <row r="41" spans="1:6" s="75" customFormat="1" ht="12.6">
      <c r="A41" s="65"/>
      <c r="B41" s="99" t="s">
        <v>220</v>
      </c>
      <c r="C41" s="99">
        <v>1</v>
      </c>
      <c r="D41" s="112" t="s">
        <v>189</v>
      </c>
      <c r="E41" s="114"/>
      <c r="F41" s="115">
        <f t="shared" si="1"/>
        <v>0</v>
      </c>
    </row>
    <row r="42" spans="1:6" s="75" customFormat="1" ht="12.95">
      <c r="A42" s="65"/>
      <c r="B42" s="66" t="s">
        <v>221</v>
      </c>
      <c r="C42" s="99"/>
      <c r="D42" s="112"/>
      <c r="E42" s="113"/>
      <c r="F42" s="115">
        <f t="shared" si="1"/>
        <v>0</v>
      </c>
    </row>
    <row r="43" spans="1:6" s="75" customFormat="1" ht="12.6">
      <c r="A43" s="65"/>
      <c r="B43" s="99" t="s">
        <v>222</v>
      </c>
      <c r="C43" s="99">
        <v>1</v>
      </c>
      <c r="D43" s="112" t="s">
        <v>189</v>
      </c>
      <c r="E43" s="114"/>
      <c r="F43" s="115">
        <f t="shared" si="1"/>
        <v>0</v>
      </c>
    </row>
    <row r="44" spans="1:6" s="75" customFormat="1" ht="12.95">
      <c r="A44" s="65"/>
      <c r="B44" s="66" t="s">
        <v>223</v>
      </c>
      <c r="C44" s="99"/>
      <c r="D44" s="112" t="s">
        <v>189</v>
      </c>
      <c r="E44" s="113"/>
      <c r="F44" s="115">
        <f t="shared" si="1"/>
        <v>0</v>
      </c>
    </row>
    <row r="45" spans="1:6" s="75" customFormat="1" ht="12.6">
      <c r="A45" s="65"/>
      <c r="B45" s="99" t="s">
        <v>224</v>
      </c>
      <c r="C45" s="99">
        <v>1</v>
      </c>
      <c r="D45" s="112" t="s">
        <v>189</v>
      </c>
      <c r="E45" s="114"/>
      <c r="F45" s="115">
        <f t="shared" si="1"/>
        <v>0</v>
      </c>
    </row>
    <row r="46" spans="1:6" s="75" customFormat="1" ht="12.95">
      <c r="A46" s="65"/>
      <c r="B46" s="66" t="s">
        <v>225</v>
      </c>
      <c r="C46" s="99"/>
      <c r="D46" s="112"/>
      <c r="E46" s="113"/>
      <c r="F46" s="115">
        <f t="shared" si="1"/>
        <v>0</v>
      </c>
    </row>
    <row r="47" spans="1:6" s="75" customFormat="1" ht="12.6">
      <c r="A47" s="65"/>
      <c r="B47" s="99" t="s">
        <v>226</v>
      </c>
      <c r="C47" s="99">
        <v>1</v>
      </c>
      <c r="D47" s="112" t="s">
        <v>189</v>
      </c>
      <c r="E47" s="114"/>
      <c r="F47" s="115">
        <f t="shared" si="1"/>
        <v>0</v>
      </c>
    </row>
    <row r="48" spans="1:6" s="75" customFormat="1" ht="12.6">
      <c r="A48" s="65"/>
      <c r="B48" s="99" t="s">
        <v>227</v>
      </c>
      <c r="C48" s="99">
        <v>1</v>
      </c>
      <c r="D48" s="112" t="s">
        <v>189</v>
      </c>
      <c r="E48" s="114"/>
      <c r="F48" s="115">
        <f t="shared" si="1"/>
        <v>0</v>
      </c>
    </row>
    <row r="49" spans="1:6" s="75" customFormat="1" ht="12.95">
      <c r="A49" s="65"/>
      <c r="B49" s="66" t="s">
        <v>228</v>
      </c>
      <c r="C49" s="99"/>
      <c r="D49" s="112"/>
      <c r="E49" s="113"/>
      <c r="F49" s="115">
        <f t="shared" si="1"/>
        <v>0</v>
      </c>
    </row>
    <row r="50" spans="1:6" s="75" customFormat="1" ht="12.6">
      <c r="A50" s="65"/>
      <c r="B50" s="99" t="s">
        <v>229</v>
      </c>
      <c r="C50" s="99">
        <v>1</v>
      </c>
      <c r="D50" s="112" t="s">
        <v>189</v>
      </c>
      <c r="E50" s="114"/>
      <c r="F50" s="115">
        <f t="shared" si="1"/>
        <v>0</v>
      </c>
    </row>
    <row r="51" spans="1:6" s="75" customFormat="1" ht="12.6">
      <c r="A51" s="65"/>
      <c r="B51" s="99" t="s">
        <v>230</v>
      </c>
      <c r="C51" s="99">
        <v>1</v>
      </c>
      <c r="D51" s="112" t="s">
        <v>189</v>
      </c>
      <c r="E51" s="114"/>
      <c r="F51" s="115">
        <f t="shared" si="1"/>
        <v>0</v>
      </c>
    </row>
    <row r="52" spans="1:6" s="75" customFormat="1" ht="12.95">
      <c r="A52" s="65"/>
      <c r="B52" s="66" t="s">
        <v>231</v>
      </c>
      <c r="C52" s="99"/>
      <c r="D52" s="112"/>
      <c r="E52" s="113"/>
      <c r="F52" s="115">
        <f t="shared" si="1"/>
        <v>0</v>
      </c>
    </row>
    <row r="53" spans="1:6" s="75" customFormat="1" ht="12.6">
      <c r="A53" s="65"/>
      <c r="B53" s="99" t="s">
        <v>232</v>
      </c>
      <c r="C53" s="99">
        <v>1</v>
      </c>
      <c r="D53" s="112" t="s">
        <v>189</v>
      </c>
      <c r="E53" s="114"/>
      <c r="F53" s="115">
        <f t="shared" si="1"/>
        <v>0</v>
      </c>
    </row>
    <row r="54" spans="1:6" s="75" customFormat="1" ht="12.6">
      <c r="A54" s="65"/>
      <c r="B54" s="99" t="s">
        <v>233</v>
      </c>
      <c r="C54" s="99">
        <v>1</v>
      </c>
      <c r="D54" s="112" t="s">
        <v>189</v>
      </c>
      <c r="E54" s="114"/>
      <c r="F54" s="115">
        <f t="shared" si="1"/>
        <v>0</v>
      </c>
    </row>
    <row r="55" spans="1:6" s="75" customFormat="1" ht="12.6">
      <c r="A55" s="65"/>
      <c r="B55" s="65" t="s">
        <v>234</v>
      </c>
      <c r="C55" s="99">
        <v>1</v>
      </c>
      <c r="D55" s="112" t="s">
        <v>189</v>
      </c>
      <c r="E55" s="114"/>
      <c r="F55" s="115">
        <f t="shared" si="1"/>
        <v>0</v>
      </c>
    </row>
    <row r="56" spans="1:6" s="75" customFormat="1" ht="12.6">
      <c r="A56" s="65"/>
      <c r="B56" s="65" t="s">
        <v>235</v>
      </c>
      <c r="C56" s="99">
        <v>1</v>
      </c>
      <c r="D56" s="112" t="s">
        <v>189</v>
      </c>
      <c r="E56" s="114"/>
      <c r="F56" s="115">
        <f t="shared" si="1"/>
        <v>0</v>
      </c>
    </row>
    <row r="57" spans="1:6" s="67" customFormat="1" ht="12.95">
      <c r="A57" s="65"/>
      <c r="B57" s="65"/>
      <c r="C57" s="76"/>
      <c r="D57" s="77"/>
      <c r="E57" s="78"/>
      <c r="F57" s="79"/>
    </row>
    <row r="58" spans="1:6" s="67" customFormat="1" ht="13.5" thickBot="1">
      <c r="A58" s="65"/>
      <c r="B58" s="98" t="s">
        <v>236</v>
      </c>
      <c r="E58" s="80"/>
      <c r="F58" s="82">
        <f>SUM(F10:F57)</f>
        <v>0</v>
      </c>
    </row>
    <row r="59" spans="1:6" ht="15.95" thickTop="1">
      <c r="A59" s="145"/>
      <c r="B59" s="145"/>
      <c r="C59" s="80"/>
      <c r="D59" s="81"/>
      <c r="E59" s="83"/>
      <c r="F59" s="84"/>
    </row>
    <row r="61" spans="1:6" ht="63.6">
      <c r="B61" s="99" t="s">
        <v>237</v>
      </c>
    </row>
  </sheetData>
  <mergeCells count="7">
    <mergeCell ref="A59:B59"/>
    <mergeCell ref="A1:B1"/>
    <mergeCell ref="A2:B2"/>
    <mergeCell ref="B4:E4"/>
    <mergeCell ref="B5:E5"/>
    <mergeCell ref="A7:B7"/>
    <mergeCell ref="A8:B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7BD28-DAA5-4FE8-B1ED-4E4EE033149D}">
  <dimension ref="A1:F59"/>
  <sheetViews>
    <sheetView topLeftCell="A10" workbookViewId="0">
      <selection activeCell="B64" sqref="B64:B68"/>
    </sheetView>
  </sheetViews>
  <sheetFormatPr defaultColWidth="11" defaultRowHeight="12.6"/>
  <cols>
    <col min="1" max="1" width="11" style="75"/>
    <col min="2" max="2" width="50.625" style="75" customWidth="1"/>
    <col min="3" max="3" width="12.25" style="94" customWidth="1"/>
    <col min="4" max="4" width="19.625" style="75" customWidth="1"/>
    <col min="5" max="6" width="20" style="75" customWidth="1"/>
    <col min="7" max="16384" width="11" style="75"/>
  </cols>
  <sheetData>
    <row r="1" spans="1:6">
      <c r="A1" s="140"/>
      <c r="B1" s="140"/>
      <c r="C1" s="86"/>
      <c r="D1" s="85"/>
      <c r="E1" s="85"/>
      <c r="F1" s="85"/>
    </row>
    <row r="2" spans="1:6">
      <c r="A2" s="140"/>
      <c r="B2" s="140"/>
      <c r="C2" s="86"/>
      <c r="D2" s="85"/>
      <c r="E2" s="85"/>
      <c r="F2" s="85"/>
    </row>
    <row r="3" spans="1:6" ht="12.95">
      <c r="A3" s="85"/>
      <c r="B3" s="64" t="s">
        <v>238</v>
      </c>
      <c r="C3" s="87"/>
      <c r="D3" s="88"/>
      <c r="E3" s="88"/>
      <c r="F3" s="88"/>
    </row>
    <row r="4" spans="1:6">
      <c r="A4" s="85"/>
      <c r="B4" s="141"/>
      <c r="C4" s="141"/>
      <c r="D4" s="141"/>
      <c r="E4" s="141"/>
      <c r="F4" s="89"/>
    </row>
    <row r="5" spans="1:6">
      <c r="A5" s="85"/>
      <c r="B5" s="142"/>
      <c r="C5" s="142"/>
      <c r="D5" s="142"/>
      <c r="E5" s="142"/>
      <c r="F5" s="68"/>
    </row>
    <row r="6" spans="1:6" ht="26.1">
      <c r="A6" s="85"/>
      <c r="B6" s="64" t="s">
        <v>182</v>
      </c>
      <c r="C6" s="87" t="s">
        <v>239</v>
      </c>
      <c r="D6" s="90" t="s">
        <v>240</v>
      </c>
      <c r="E6" s="64" t="s">
        <v>185</v>
      </c>
      <c r="F6" s="64" t="s">
        <v>186</v>
      </c>
    </row>
    <row r="7" spans="1:6" ht="12.95">
      <c r="A7" s="140"/>
      <c r="B7" s="140"/>
      <c r="C7" s="91"/>
      <c r="D7" s="66"/>
      <c r="E7" s="66"/>
      <c r="F7" s="66"/>
    </row>
    <row r="8" spans="1:6">
      <c r="A8" s="140"/>
      <c r="B8" s="140"/>
      <c r="C8" s="86"/>
      <c r="D8" s="86"/>
      <c r="E8" s="92"/>
      <c r="F8" s="113"/>
    </row>
    <row r="9" spans="1:6" ht="12.95">
      <c r="A9" s="85"/>
      <c r="B9" s="66" t="s">
        <v>241</v>
      </c>
      <c r="C9" s="112"/>
      <c r="D9" s="112"/>
      <c r="E9" s="113"/>
      <c r="F9" s="113"/>
    </row>
    <row r="10" spans="1:6">
      <c r="A10" s="85"/>
      <c r="B10" s="85" t="s">
        <v>242</v>
      </c>
      <c r="C10" s="112">
        <v>6</v>
      </c>
      <c r="D10" s="112" t="s">
        <v>189</v>
      </c>
      <c r="E10" s="114"/>
      <c r="F10" s="72">
        <f>C10*E10</f>
        <v>0</v>
      </c>
    </row>
    <row r="11" spans="1:6">
      <c r="A11" s="85"/>
      <c r="B11" s="85" t="s">
        <v>243</v>
      </c>
      <c r="C11" s="112">
        <v>2</v>
      </c>
      <c r="D11" s="112" t="s">
        <v>189</v>
      </c>
      <c r="E11" s="114"/>
      <c r="F11" s="72">
        <f t="shared" ref="F11:F28" si="0">C11*E11</f>
        <v>0</v>
      </c>
    </row>
    <row r="12" spans="1:6">
      <c r="A12" s="85"/>
      <c r="B12" s="99" t="s">
        <v>244</v>
      </c>
      <c r="C12" s="112">
        <v>2</v>
      </c>
      <c r="D12" s="112" t="s">
        <v>189</v>
      </c>
      <c r="E12" s="114"/>
      <c r="F12" s="72">
        <f t="shared" si="0"/>
        <v>0</v>
      </c>
    </row>
    <row r="13" spans="1:6">
      <c r="A13" s="85"/>
      <c r="B13" s="68" t="s">
        <v>245</v>
      </c>
      <c r="C13" s="112">
        <v>2</v>
      </c>
      <c r="D13" s="112" t="s">
        <v>189</v>
      </c>
      <c r="E13" s="114"/>
      <c r="F13" s="72">
        <f t="shared" si="0"/>
        <v>0</v>
      </c>
    </row>
    <row r="14" spans="1:6">
      <c r="A14" s="85"/>
      <c r="B14" s="68" t="s">
        <v>246</v>
      </c>
      <c r="C14" s="112">
        <v>2</v>
      </c>
      <c r="D14" s="112" t="s">
        <v>189</v>
      </c>
      <c r="E14" s="114"/>
      <c r="F14" s="72">
        <f t="shared" si="0"/>
        <v>0</v>
      </c>
    </row>
    <row r="15" spans="1:6">
      <c r="A15" s="85"/>
      <c r="B15" s="99" t="s">
        <v>247</v>
      </c>
      <c r="C15" s="112">
        <v>2</v>
      </c>
      <c r="D15" s="112" t="s">
        <v>189</v>
      </c>
      <c r="E15" s="114"/>
      <c r="F15" s="72">
        <f t="shared" si="0"/>
        <v>0</v>
      </c>
    </row>
    <row r="16" spans="1:6">
      <c r="A16" s="85"/>
      <c r="B16" s="99" t="s">
        <v>248</v>
      </c>
      <c r="C16" s="112">
        <v>2</v>
      </c>
      <c r="D16" s="112" t="s">
        <v>189</v>
      </c>
      <c r="E16" s="114"/>
      <c r="F16" s="72">
        <f t="shared" si="0"/>
        <v>0</v>
      </c>
    </row>
    <row r="17" spans="1:6">
      <c r="A17" s="85"/>
      <c r="B17" s="99" t="s">
        <v>249</v>
      </c>
      <c r="C17" s="112">
        <v>2</v>
      </c>
      <c r="D17" s="112" t="s">
        <v>189</v>
      </c>
      <c r="E17" s="114"/>
      <c r="F17" s="72">
        <f t="shared" si="0"/>
        <v>0</v>
      </c>
    </row>
    <row r="18" spans="1:6">
      <c r="A18" s="85"/>
      <c r="B18" s="99" t="s">
        <v>250</v>
      </c>
      <c r="C18" s="112">
        <v>2</v>
      </c>
      <c r="D18" s="112" t="s">
        <v>189</v>
      </c>
      <c r="E18" s="114"/>
      <c r="F18" s="72">
        <f t="shared" si="0"/>
        <v>0</v>
      </c>
    </row>
    <row r="19" spans="1:6" ht="12.95">
      <c r="A19" s="85"/>
      <c r="B19" s="66" t="s">
        <v>251</v>
      </c>
      <c r="C19" s="112"/>
      <c r="D19" s="112"/>
      <c r="E19" s="116"/>
      <c r="F19" s="72"/>
    </row>
    <row r="20" spans="1:6">
      <c r="A20" s="85"/>
      <c r="B20" s="99" t="s">
        <v>252</v>
      </c>
      <c r="C20" s="112">
        <v>2</v>
      </c>
      <c r="D20" s="112" t="s">
        <v>189</v>
      </c>
      <c r="E20" s="114"/>
      <c r="F20" s="72">
        <f t="shared" si="0"/>
        <v>0</v>
      </c>
    </row>
    <row r="21" spans="1:6">
      <c r="A21" s="85"/>
      <c r="B21" s="99" t="s">
        <v>253</v>
      </c>
      <c r="C21" s="112">
        <v>2</v>
      </c>
      <c r="D21" s="112" t="s">
        <v>189</v>
      </c>
      <c r="E21" s="114"/>
      <c r="F21" s="72">
        <f t="shared" si="0"/>
        <v>0</v>
      </c>
    </row>
    <row r="22" spans="1:6">
      <c r="A22" s="85"/>
      <c r="B22" s="99" t="s">
        <v>254</v>
      </c>
      <c r="C22" s="112">
        <v>2</v>
      </c>
      <c r="D22" s="112" t="s">
        <v>189</v>
      </c>
      <c r="E22" s="114"/>
      <c r="F22" s="72">
        <f t="shared" si="0"/>
        <v>0</v>
      </c>
    </row>
    <row r="23" spans="1:6">
      <c r="A23" s="85"/>
      <c r="B23" s="99" t="s">
        <v>255</v>
      </c>
      <c r="C23" s="112">
        <v>2</v>
      </c>
      <c r="D23" s="112" t="s">
        <v>189</v>
      </c>
      <c r="E23" s="114"/>
      <c r="F23" s="72">
        <f t="shared" si="0"/>
        <v>0</v>
      </c>
    </row>
    <row r="24" spans="1:6">
      <c r="A24" s="85"/>
      <c r="B24" s="68" t="s">
        <v>256</v>
      </c>
      <c r="C24" s="112">
        <v>2</v>
      </c>
      <c r="D24" s="112" t="s">
        <v>189</v>
      </c>
      <c r="E24" s="114"/>
      <c r="F24" s="72">
        <f t="shared" si="0"/>
        <v>0</v>
      </c>
    </row>
    <row r="25" spans="1:6">
      <c r="A25" s="85"/>
      <c r="B25" s="68" t="s">
        <v>257</v>
      </c>
      <c r="C25" s="112">
        <v>2</v>
      </c>
      <c r="D25" s="112" t="s">
        <v>189</v>
      </c>
      <c r="E25" s="114"/>
      <c r="F25" s="72">
        <f t="shared" si="0"/>
        <v>0</v>
      </c>
    </row>
    <row r="26" spans="1:6" ht="12.95">
      <c r="A26" s="85"/>
      <c r="B26" s="66" t="s">
        <v>258</v>
      </c>
      <c r="C26" s="112"/>
      <c r="D26" s="112"/>
      <c r="E26" s="113"/>
      <c r="F26" s="72"/>
    </row>
    <row r="27" spans="1:6">
      <c r="A27" s="85"/>
      <c r="B27" s="99" t="s">
        <v>259</v>
      </c>
      <c r="C27" s="112">
        <v>6</v>
      </c>
      <c r="D27" s="112" t="s">
        <v>189</v>
      </c>
      <c r="E27" s="114"/>
      <c r="F27" s="72">
        <f t="shared" si="0"/>
        <v>0</v>
      </c>
    </row>
    <row r="28" spans="1:6">
      <c r="A28" s="85"/>
      <c r="B28" s="99" t="s">
        <v>260</v>
      </c>
      <c r="C28" s="112">
        <v>2</v>
      </c>
      <c r="D28" s="112" t="s">
        <v>189</v>
      </c>
      <c r="E28" s="114"/>
      <c r="F28" s="72">
        <f t="shared" si="0"/>
        <v>0</v>
      </c>
    </row>
    <row r="29" spans="1:6" ht="12.95">
      <c r="A29" s="65"/>
      <c r="B29" s="66" t="s">
        <v>261</v>
      </c>
      <c r="C29" s="112"/>
      <c r="D29" s="112"/>
      <c r="E29" s="113"/>
      <c r="F29" s="113"/>
    </row>
    <row r="30" spans="1:6">
      <c r="A30" s="65"/>
      <c r="B30" s="99" t="s">
        <v>262</v>
      </c>
      <c r="C30" s="112">
        <v>1</v>
      </c>
      <c r="D30" s="112" t="s">
        <v>189</v>
      </c>
      <c r="E30" s="114"/>
      <c r="F30" s="115">
        <f>C30*E30</f>
        <v>0</v>
      </c>
    </row>
    <row r="31" spans="1:6">
      <c r="A31" s="65"/>
      <c r="B31" s="99" t="s">
        <v>263</v>
      </c>
      <c r="C31" s="112">
        <v>1</v>
      </c>
      <c r="D31" s="112" t="s">
        <v>189</v>
      </c>
      <c r="E31" s="114"/>
      <c r="F31" s="115">
        <f t="shared" ref="F31:F53" si="1">C31*E31</f>
        <v>0</v>
      </c>
    </row>
    <row r="32" spans="1:6">
      <c r="A32" s="65"/>
      <c r="B32" s="99" t="s">
        <v>264</v>
      </c>
      <c r="C32" s="112">
        <v>1</v>
      </c>
      <c r="D32" s="112" t="s">
        <v>189</v>
      </c>
      <c r="E32" s="114"/>
      <c r="F32" s="115">
        <f t="shared" si="1"/>
        <v>0</v>
      </c>
    </row>
    <row r="33" spans="1:6">
      <c r="A33" s="65"/>
      <c r="B33" s="99" t="s">
        <v>265</v>
      </c>
      <c r="C33" s="112">
        <v>1</v>
      </c>
      <c r="D33" s="112" t="s">
        <v>189</v>
      </c>
      <c r="E33" s="114"/>
      <c r="F33" s="115">
        <f t="shared" si="1"/>
        <v>0</v>
      </c>
    </row>
    <row r="34" spans="1:6">
      <c r="A34" s="65"/>
      <c r="B34" s="99" t="s">
        <v>266</v>
      </c>
      <c r="C34" s="112">
        <v>1</v>
      </c>
      <c r="D34" s="112" t="s">
        <v>189</v>
      </c>
      <c r="E34" s="114"/>
      <c r="F34" s="115">
        <f t="shared" si="1"/>
        <v>0</v>
      </c>
    </row>
    <row r="35" spans="1:6">
      <c r="A35" s="65"/>
      <c r="B35" s="99" t="s">
        <v>267</v>
      </c>
      <c r="C35" s="112">
        <v>1</v>
      </c>
      <c r="D35" s="112" t="s">
        <v>189</v>
      </c>
      <c r="E35" s="114"/>
      <c r="F35" s="115">
        <f t="shared" si="1"/>
        <v>0</v>
      </c>
    </row>
    <row r="36" spans="1:6" ht="12.95">
      <c r="A36" s="65"/>
      <c r="B36" s="66" t="s">
        <v>268</v>
      </c>
      <c r="C36" s="112"/>
      <c r="D36" s="112"/>
      <c r="E36" s="113"/>
      <c r="F36" s="115">
        <f t="shared" si="1"/>
        <v>0</v>
      </c>
    </row>
    <row r="37" spans="1:6">
      <c r="A37" s="65"/>
      <c r="B37" s="99" t="s">
        <v>269</v>
      </c>
      <c r="C37" s="112"/>
      <c r="D37" s="112" t="s">
        <v>189</v>
      </c>
      <c r="E37" s="114"/>
      <c r="F37" s="115">
        <f t="shared" si="1"/>
        <v>0</v>
      </c>
    </row>
    <row r="38" spans="1:6" ht="12.95">
      <c r="A38" s="65"/>
      <c r="B38" s="66" t="s">
        <v>270</v>
      </c>
      <c r="C38" s="112"/>
      <c r="D38" s="112"/>
      <c r="E38" s="113"/>
      <c r="F38" s="115">
        <f t="shared" si="1"/>
        <v>0</v>
      </c>
    </row>
    <row r="39" spans="1:6">
      <c r="A39" s="65"/>
      <c r="B39" s="99" t="s">
        <v>271</v>
      </c>
      <c r="C39" s="112">
        <v>1</v>
      </c>
      <c r="D39" s="112" t="s">
        <v>189</v>
      </c>
      <c r="E39" s="114"/>
      <c r="F39" s="115">
        <f t="shared" si="1"/>
        <v>0</v>
      </c>
    </row>
    <row r="40" spans="1:6">
      <c r="A40" s="65"/>
      <c r="B40" s="99" t="s">
        <v>272</v>
      </c>
      <c r="C40" s="112">
        <v>1</v>
      </c>
      <c r="D40" s="112" t="s">
        <v>189</v>
      </c>
      <c r="E40" s="114"/>
      <c r="F40" s="115">
        <f t="shared" si="1"/>
        <v>0</v>
      </c>
    </row>
    <row r="41" spans="1:6">
      <c r="A41" s="65"/>
      <c r="B41" s="99" t="s">
        <v>273</v>
      </c>
      <c r="C41" s="112">
        <v>1</v>
      </c>
      <c r="D41" s="112" t="s">
        <v>189</v>
      </c>
      <c r="E41" s="114"/>
      <c r="F41" s="115">
        <f t="shared" si="1"/>
        <v>0</v>
      </c>
    </row>
    <row r="42" spans="1:6">
      <c r="A42" s="65"/>
      <c r="B42" s="99" t="s">
        <v>274</v>
      </c>
      <c r="C42" s="112">
        <v>1</v>
      </c>
      <c r="D42" s="112" t="s">
        <v>189</v>
      </c>
      <c r="E42" s="114"/>
      <c r="F42" s="115">
        <f t="shared" si="1"/>
        <v>0</v>
      </c>
    </row>
    <row r="43" spans="1:6">
      <c r="A43" s="65"/>
      <c r="B43" s="99" t="s">
        <v>275</v>
      </c>
      <c r="C43" s="112">
        <v>1</v>
      </c>
      <c r="D43" s="112"/>
      <c r="E43" s="114"/>
      <c r="F43" s="115">
        <f t="shared" si="1"/>
        <v>0</v>
      </c>
    </row>
    <row r="44" spans="1:6">
      <c r="A44" s="65"/>
      <c r="B44" s="99" t="s">
        <v>276</v>
      </c>
      <c r="C44" s="112">
        <v>2</v>
      </c>
      <c r="D44" s="112"/>
      <c r="E44" s="114"/>
      <c r="F44" s="115">
        <f t="shared" si="1"/>
        <v>0</v>
      </c>
    </row>
    <row r="45" spans="1:6">
      <c r="A45" s="65"/>
      <c r="B45" s="99" t="s">
        <v>277</v>
      </c>
      <c r="C45" s="112">
        <v>1</v>
      </c>
      <c r="D45" s="112" t="s">
        <v>189</v>
      </c>
      <c r="E45" s="114"/>
      <c r="F45" s="115">
        <f t="shared" si="1"/>
        <v>0</v>
      </c>
    </row>
    <row r="46" spans="1:6" ht="12.95">
      <c r="A46" s="65"/>
      <c r="B46" s="66" t="s">
        <v>278</v>
      </c>
      <c r="C46" s="112"/>
      <c r="D46" s="112"/>
      <c r="E46" s="113"/>
      <c r="F46" s="115">
        <f t="shared" si="1"/>
        <v>0</v>
      </c>
    </row>
    <row r="47" spans="1:6">
      <c r="A47" s="65"/>
      <c r="B47" s="99" t="s">
        <v>279</v>
      </c>
      <c r="C47" s="112">
        <v>2</v>
      </c>
      <c r="D47" s="112" t="s">
        <v>189</v>
      </c>
      <c r="E47" s="114"/>
      <c r="F47" s="115">
        <f t="shared" si="1"/>
        <v>0</v>
      </c>
    </row>
    <row r="48" spans="1:6">
      <c r="A48" s="65"/>
      <c r="B48" s="99" t="s">
        <v>280</v>
      </c>
      <c r="C48" s="112">
        <v>2</v>
      </c>
      <c r="D48" s="112" t="s">
        <v>189</v>
      </c>
      <c r="E48" s="114"/>
      <c r="F48" s="115">
        <f t="shared" si="1"/>
        <v>0</v>
      </c>
    </row>
    <row r="49" spans="1:6" ht="12.95">
      <c r="A49" s="65"/>
      <c r="B49" s="66" t="s">
        <v>281</v>
      </c>
      <c r="C49" s="112"/>
      <c r="D49" s="112"/>
      <c r="E49" s="113"/>
      <c r="F49" s="115">
        <f t="shared" si="1"/>
        <v>0</v>
      </c>
    </row>
    <row r="50" spans="1:6">
      <c r="A50" s="65"/>
      <c r="B50" s="65" t="s">
        <v>282</v>
      </c>
      <c r="C50" s="112">
        <v>2</v>
      </c>
      <c r="D50" s="112" t="s">
        <v>189</v>
      </c>
      <c r="E50" s="114"/>
      <c r="F50" s="115">
        <f t="shared" si="1"/>
        <v>0</v>
      </c>
    </row>
    <row r="51" spans="1:6">
      <c r="A51" s="65"/>
      <c r="B51" s="65" t="s">
        <v>283</v>
      </c>
      <c r="C51" s="112">
        <v>2</v>
      </c>
      <c r="D51" s="112" t="s">
        <v>189</v>
      </c>
      <c r="E51" s="114"/>
      <c r="F51" s="115">
        <f t="shared" si="1"/>
        <v>0</v>
      </c>
    </row>
    <row r="52" spans="1:6">
      <c r="A52" s="65"/>
      <c r="B52" s="65" t="s">
        <v>284</v>
      </c>
      <c r="C52" s="112">
        <v>2</v>
      </c>
      <c r="D52" s="112" t="s">
        <v>189</v>
      </c>
      <c r="E52" s="114"/>
      <c r="F52" s="115">
        <f t="shared" si="1"/>
        <v>0</v>
      </c>
    </row>
    <row r="53" spans="1:6">
      <c r="A53" s="65"/>
      <c r="B53" s="65" t="s">
        <v>285</v>
      </c>
      <c r="C53" s="112">
        <v>2</v>
      </c>
      <c r="D53" s="112" t="s">
        <v>189</v>
      </c>
      <c r="E53" s="114"/>
      <c r="F53" s="115">
        <f t="shared" si="1"/>
        <v>0</v>
      </c>
    </row>
    <row r="54" spans="1:6">
      <c r="A54" s="65"/>
      <c r="B54" s="65"/>
      <c r="C54" s="112"/>
      <c r="D54" s="112"/>
      <c r="E54" s="116"/>
      <c r="F54" s="113"/>
    </row>
    <row r="55" spans="1:6">
      <c r="A55" s="144"/>
      <c r="B55" s="144"/>
      <c r="C55" s="81"/>
      <c r="D55" s="81"/>
      <c r="E55" s="65"/>
      <c r="F55" s="65"/>
    </row>
    <row r="56" spans="1:6" ht="13.5" thickBot="1">
      <c r="A56" s="65"/>
      <c r="B56" s="80" t="s">
        <v>286</v>
      </c>
      <c r="C56" s="93"/>
      <c r="D56" s="81"/>
      <c r="E56" s="80"/>
      <c r="F56" s="82">
        <f>SUM(F10:F55)</f>
        <v>0</v>
      </c>
    </row>
    <row r="57" spans="1:6" ht="12.95" thickTop="1">
      <c r="A57" s="117"/>
      <c r="B57" s="117"/>
      <c r="C57" s="118"/>
      <c r="D57" s="117"/>
      <c r="E57" s="117"/>
      <c r="F57" s="117"/>
    </row>
    <row r="59" spans="1:6" ht="62.45">
      <c r="A59" s="117"/>
      <c r="B59" s="99" t="s">
        <v>237</v>
      </c>
      <c r="C59" s="118"/>
      <c r="D59" s="117"/>
      <c r="E59" s="117"/>
      <c r="F59" s="117"/>
    </row>
  </sheetData>
  <mergeCells count="7">
    <mergeCell ref="A55:B55"/>
    <mergeCell ref="A1:B1"/>
    <mergeCell ref="A2:B2"/>
    <mergeCell ref="B4:E4"/>
    <mergeCell ref="B5:E5"/>
    <mergeCell ref="A7:B7"/>
    <mergeCell ref="A8:B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0C868-8B20-4FE9-9B71-37D6CBFF85E5}">
  <dimension ref="A1:H69"/>
  <sheetViews>
    <sheetView topLeftCell="A58" workbookViewId="0">
      <selection activeCell="E10" sqref="E10"/>
    </sheetView>
  </sheetViews>
  <sheetFormatPr defaultColWidth="11" defaultRowHeight="12.6"/>
  <cols>
    <col min="1" max="1" width="11" style="95"/>
    <col min="2" max="2" width="50" style="95" customWidth="1"/>
    <col min="3" max="3" width="16.375" style="95" customWidth="1"/>
    <col min="4" max="4" width="22.125" style="95" customWidth="1"/>
    <col min="5" max="5" width="20.375" style="95" customWidth="1"/>
    <col min="6" max="6" width="21" style="95" customWidth="1"/>
    <col min="7" max="16384" width="11" style="95"/>
  </cols>
  <sheetData>
    <row r="1" spans="1:8">
      <c r="A1" s="144"/>
      <c r="B1" s="144"/>
      <c r="C1" s="65"/>
      <c r="D1" s="65"/>
      <c r="E1" s="65"/>
      <c r="F1" s="65"/>
      <c r="G1" s="117"/>
      <c r="H1" s="117"/>
    </row>
    <row r="2" spans="1:8">
      <c r="A2" s="144"/>
      <c r="B2" s="144"/>
      <c r="C2" s="65"/>
      <c r="D2" s="65"/>
      <c r="E2" s="65"/>
      <c r="F2" s="65"/>
      <c r="G2" s="117"/>
      <c r="H2" s="117"/>
    </row>
    <row r="3" spans="1:8" ht="12.95">
      <c r="A3" s="65"/>
      <c r="B3" s="96" t="s">
        <v>287</v>
      </c>
      <c r="C3" s="96"/>
      <c r="D3" s="97"/>
      <c r="E3" s="97"/>
      <c r="F3" s="97"/>
      <c r="G3" s="117"/>
      <c r="H3" s="117"/>
    </row>
    <row r="4" spans="1:8">
      <c r="A4" s="65"/>
      <c r="B4" s="141" t="s">
        <v>288</v>
      </c>
      <c r="C4" s="141"/>
      <c r="D4" s="141"/>
      <c r="E4" s="141"/>
      <c r="F4" s="89"/>
      <c r="G4" s="117"/>
      <c r="H4" s="117"/>
    </row>
    <row r="5" spans="1:8">
      <c r="A5" s="65"/>
      <c r="B5" s="142"/>
      <c r="C5" s="142"/>
      <c r="D5" s="142"/>
      <c r="E5" s="142"/>
      <c r="F5" s="68"/>
      <c r="G5" s="117"/>
      <c r="H5" s="117"/>
    </row>
    <row r="6" spans="1:8" ht="12.95">
      <c r="A6" s="65"/>
      <c r="B6" s="64" t="s">
        <v>182</v>
      </c>
      <c r="C6" s="64" t="s">
        <v>239</v>
      </c>
      <c r="D6" s="90" t="s">
        <v>240</v>
      </c>
      <c r="E6" s="64" t="s">
        <v>185</v>
      </c>
      <c r="F6" s="64" t="s">
        <v>186</v>
      </c>
      <c r="G6" s="117"/>
      <c r="H6" s="117"/>
    </row>
    <row r="7" spans="1:8" ht="12.95">
      <c r="A7" s="144"/>
      <c r="B7" s="144"/>
      <c r="C7" s="66"/>
      <c r="D7" s="66"/>
      <c r="E7" s="66"/>
      <c r="F7" s="66"/>
      <c r="G7" s="117"/>
      <c r="H7" s="117"/>
    </row>
    <row r="8" spans="1:8" ht="12.95">
      <c r="A8" s="144"/>
      <c r="B8" s="144"/>
      <c r="C8" s="66"/>
      <c r="D8" s="66"/>
      <c r="E8" s="66"/>
      <c r="F8" s="66"/>
      <c r="G8" s="117"/>
      <c r="H8" s="117"/>
    </row>
    <row r="9" spans="1:8" ht="12.95">
      <c r="A9" s="65"/>
      <c r="B9" s="66" t="s">
        <v>289</v>
      </c>
      <c r="C9" s="65"/>
      <c r="D9" s="112"/>
      <c r="E9" s="113"/>
      <c r="F9" s="113"/>
      <c r="G9" s="117"/>
      <c r="H9" s="117"/>
    </row>
    <row r="10" spans="1:8">
      <c r="A10" s="65"/>
      <c r="B10" s="99" t="s">
        <v>290</v>
      </c>
      <c r="C10" s="65">
        <v>2</v>
      </c>
      <c r="D10" s="112" t="s">
        <v>291</v>
      </c>
      <c r="E10" s="114"/>
      <c r="F10" s="115">
        <f>C10*E10</f>
        <v>0</v>
      </c>
      <c r="G10" s="117"/>
      <c r="H10" s="117"/>
    </row>
    <row r="11" spans="1:8">
      <c r="A11" s="65"/>
      <c r="B11" s="99" t="s">
        <v>292</v>
      </c>
      <c r="C11" s="65">
        <v>2</v>
      </c>
      <c r="D11" s="112" t="s">
        <v>291</v>
      </c>
      <c r="E11" s="114"/>
      <c r="F11" s="115">
        <f t="shared" ref="F11:F64" si="0">C11*E11</f>
        <v>0</v>
      </c>
      <c r="G11" s="117"/>
      <c r="H11" s="117"/>
    </row>
    <row r="12" spans="1:8" ht="12.95">
      <c r="A12" s="65"/>
      <c r="B12" s="66" t="s">
        <v>293</v>
      </c>
      <c r="C12" s="65"/>
      <c r="D12" s="112" t="s">
        <v>291</v>
      </c>
      <c r="E12" s="113"/>
      <c r="F12" s="115"/>
      <c r="G12" s="117"/>
      <c r="H12" s="99"/>
    </row>
    <row r="13" spans="1:8">
      <c r="A13" s="65"/>
      <c r="B13" s="99" t="s">
        <v>294</v>
      </c>
      <c r="C13" s="65">
        <v>2</v>
      </c>
      <c r="D13" s="112" t="s">
        <v>291</v>
      </c>
      <c r="E13" s="114"/>
      <c r="F13" s="115">
        <f t="shared" si="0"/>
        <v>0</v>
      </c>
      <c r="G13" s="117"/>
      <c r="H13" s="117"/>
    </row>
    <row r="14" spans="1:8">
      <c r="A14" s="65"/>
      <c r="B14" s="99" t="s">
        <v>295</v>
      </c>
      <c r="C14" s="65">
        <v>2</v>
      </c>
      <c r="D14" s="112" t="s">
        <v>291</v>
      </c>
      <c r="E14" s="114"/>
      <c r="F14" s="115">
        <f t="shared" si="0"/>
        <v>0</v>
      </c>
      <c r="G14" s="117"/>
      <c r="H14" s="117"/>
    </row>
    <row r="15" spans="1:8">
      <c r="A15" s="65"/>
      <c r="B15" s="99" t="s">
        <v>296</v>
      </c>
      <c r="C15" s="65">
        <v>2</v>
      </c>
      <c r="D15" s="112" t="s">
        <v>291</v>
      </c>
      <c r="E15" s="114"/>
      <c r="F15" s="115">
        <f t="shared" si="0"/>
        <v>0</v>
      </c>
      <c r="G15" s="117"/>
      <c r="H15" s="117"/>
    </row>
    <row r="16" spans="1:8">
      <c r="A16" s="65"/>
      <c r="B16" s="99" t="s">
        <v>297</v>
      </c>
      <c r="C16" s="65">
        <v>2</v>
      </c>
      <c r="D16" s="112" t="s">
        <v>291</v>
      </c>
      <c r="E16" s="114"/>
      <c r="F16" s="115">
        <f t="shared" si="0"/>
        <v>0</v>
      </c>
      <c r="G16" s="117"/>
      <c r="H16" s="117"/>
    </row>
    <row r="17" spans="1:6">
      <c r="A17" s="65"/>
      <c r="B17" s="99" t="s">
        <v>298</v>
      </c>
      <c r="C17" s="65">
        <v>2</v>
      </c>
      <c r="D17" s="112" t="s">
        <v>291</v>
      </c>
      <c r="E17" s="114"/>
      <c r="F17" s="115">
        <f t="shared" si="0"/>
        <v>0</v>
      </c>
    </row>
    <row r="18" spans="1:6">
      <c r="A18" s="65"/>
      <c r="B18" s="99" t="s">
        <v>299</v>
      </c>
      <c r="C18" s="65">
        <v>2</v>
      </c>
      <c r="D18" s="112" t="s">
        <v>291</v>
      </c>
      <c r="E18" s="114"/>
      <c r="F18" s="115">
        <f t="shared" si="0"/>
        <v>0</v>
      </c>
    </row>
    <row r="19" spans="1:6" ht="12.95">
      <c r="A19" s="65"/>
      <c r="B19" s="66" t="s">
        <v>300</v>
      </c>
      <c r="C19" s="65"/>
      <c r="D19" s="112"/>
      <c r="E19" s="113"/>
      <c r="F19" s="115"/>
    </row>
    <row r="20" spans="1:6">
      <c r="A20" s="65"/>
      <c r="B20" s="68" t="s">
        <v>301</v>
      </c>
      <c r="C20" s="65">
        <v>2</v>
      </c>
      <c r="D20" s="112" t="s">
        <v>291</v>
      </c>
      <c r="E20" s="119"/>
      <c r="F20" s="115">
        <f t="shared" si="0"/>
        <v>0</v>
      </c>
    </row>
    <row r="21" spans="1:6">
      <c r="A21" s="65"/>
      <c r="B21" s="68" t="s">
        <v>302</v>
      </c>
      <c r="C21" s="65">
        <v>2</v>
      </c>
      <c r="D21" s="112" t="s">
        <v>291</v>
      </c>
      <c r="E21" s="119"/>
      <c r="F21" s="115">
        <f t="shared" si="0"/>
        <v>0</v>
      </c>
    </row>
    <row r="22" spans="1:6">
      <c r="A22" s="65"/>
      <c r="B22" s="68" t="s">
        <v>303</v>
      </c>
      <c r="C22" s="65">
        <v>2</v>
      </c>
      <c r="D22" s="112" t="s">
        <v>291</v>
      </c>
      <c r="E22" s="114"/>
      <c r="F22" s="115">
        <f t="shared" si="0"/>
        <v>0</v>
      </c>
    </row>
    <row r="23" spans="1:6" ht="12.95">
      <c r="A23" s="65"/>
      <c r="B23" s="66" t="s">
        <v>304</v>
      </c>
      <c r="C23" s="65"/>
      <c r="D23" s="112"/>
      <c r="E23" s="113"/>
      <c r="F23" s="115"/>
    </row>
    <row r="24" spans="1:6">
      <c r="A24" s="65"/>
      <c r="B24" s="99" t="s">
        <v>305</v>
      </c>
      <c r="C24" s="65">
        <v>2</v>
      </c>
      <c r="D24" s="112" t="s">
        <v>291</v>
      </c>
      <c r="E24" s="114"/>
      <c r="F24" s="115">
        <f>C24*E24</f>
        <v>0</v>
      </c>
    </row>
    <row r="25" spans="1:6">
      <c r="A25" s="65"/>
      <c r="B25" s="99" t="s">
        <v>306</v>
      </c>
      <c r="C25" s="65">
        <v>2</v>
      </c>
      <c r="D25" s="112" t="s">
        <v>291</v>
      </c>
      <c r="E25" s="114"/>
      <c r="F25" s="115">
        <f t="shared" si="0"/>
        <v>0</v>
      </c>
    </row>
    <row r="26" spans="1:6">
      <c r="A26" s="65"/>
      <c r="B26" s="99" t="s">
        <v>307</v>
      </c>
      <c r="C26" s="65">
        <v>2</v>
      </c>
      <c r="D26" s="112" t="s">
        <v>291</v>
      </c>
      <c r="E26" s="114"/>
      <c r="F26" s="115">
        <f t="shared" si="0"/>
        <v>0</v>
      </c>
    </row>
    <row r="27" spans="1:6">
      <c r="A27" s="65"/>
      <c r="B27" s="68" t="s">
        <v>308</v>
      </c>
      <c r="C27" s="65">
        <v>2</v>
      </c>
      <c r="D27" s="112" t="s">
        <v>291</v>
      </c>
      <c r="E27" s="114"/>
      <c r="F27" s="115">
        <f t="shared" si="0"/>
        <v>0</v>
      </c>
    </row>
    <row r="28" spans="1:6">
      <c r="A28" s="65"/>
      <c r="B28" s="68" t="s">
        <v>309</v>
      </c>
      <c r="C28" s="65">
        <v>2</v>
      </c>
      <c r="D28" s="112" t="s">
        <v>291</v>
      </c>
      <c r="E28" s="114"/>
      <c r="F28" s="115">
        <f>C28*E28</f>
        <v>0</v>
      </c>
    </row>
    <row r="29" spans="1:6">
      <c r="A29" s="65"/>
      <c r="B29" s="68" t="s">
        <v>310</v>
      </c>
      <c r="C29" s="65">
        <v>2</v>
      </c>
      <c r="D29" s="112" t="s">
        <v>291</v>
      </c>
      <c r="E29" s="114"/>
      <c r="F29" s="115">
        <f t="shared" si="0"/>
        <v>0</v>
      </c>
    </row>
    <row r="30" spans="1:6">
      <c r="A30" s="65"/>
      <c r="B30" s="68" t="s">
        <v>311</v>
      </c>
      <c r="C30" s="65">
        <v>2</v>
      </c>
      <c r="D30" s="112" t="s">
        <v>291</v>
      </c>
      <c r="E30" s="114"/>
      <c r="F30" s="115">
        <f t="shared" si="0"/>
        <v>0</v>
      </c>
    </row>
    <row r="31" spans="1:6" ht="12.95">
      <c r="A31" s="65"/>
      <c r="B31" s="66" t="s">
        <v>312</v>
      </c>
      <c r="C31" s="65"/>
      <c r="D31" s="112"/>
      <c r="E31" s="113"/>
      <c r="F31" s="115"/>
    </row>
    <row r="32" spans="1:6">
      <c r="A32" s="65"/>
      <c r="B32" s="99" t="s">
        <v>313</v>
      </c>
      <c r="C32" s="65">
        <v>2</v>
      </c>
      <c r="D32" s="112" t="s">
        <v>291</v>
      </c>
      <c r="E32" s="114"/>
      <c r="F32" s="115">
        <f t="shared" si="0"/>
        <v>0</v>
      </c>
    </row>
    <row r="33" spans="1:6">
      <c r="A33" s="65"/>
      <c r="B33" s="99" t="s">
        <v>314</v>
      </c>
      <c r="C33" s="65">
        <v>2</v>
      </c>
      <c r="D33" s="112" t="s">
        <v>291</v>
      </c>
      <c r="E33" s="114"/>
      <c r="F33" s="115">
        <f t="shared" si="0"/>
        <v>0</v>
      </c>
    </row>
    <row r="34" spans="1:6">
      <c r="A34" s="65"/>
      <c r="B34" s="99" t="s">
        <v>315</v>
      </c>
      <c r="C34" s="65">
        <v>2</v>
      </c>
      <c r="D34" s="112" t="s">
        <v>291</v>
      </c>
      <c r="E34" s="114"/>
      <c r="F34" s="115">
        <f t="shared" si="0"/>
        <v>0</v>
      </c>
    </row>
    <row r="35" spans="1:6" ht="12.95">
      <c r="A35" s="65"/>
      <c r="B35" s="66" t="s">
        <v>316</v>
      </c>
      <c r="C35" s="65"/>
      <c r="D35" s="112"/>
      <c r="E35" s="113"/>
      <c r="F35" s="115"/>
    </row>
    <row r="36" spans="1:6">
      <c r="A36" s="65"/>
      <c r="B36" s="99" t="s">
        <v>317</v>
      </c>
      <c r="C36" s="65">
        <v>2</v>
      </c>
      <c r="D36" s="112" t="s">
        <v>291</v>
      </c>
      <c r="E36" s="120"/>
      <c r="F36" s="115">
        <f t="shared" si="0"/>
        <v>0</v>
      </c>
    </row>
    <row r="37" spans="1:6">
      <c r="A37" s="65"/>
      <c r="B37" s="99" t="s">
        <v>318</v>
      </c>
      <c r="C37" s="65">
        <v>2</v>
      </c>
      <c r="D37" s="112" t="s">
        <v>291</v>
      </c>
      <c r="E37" s="114"/>
      <c r="F37" s="115">
        <f t="shared" si="0"/>
        <v>0</v>
      </c>
    </row>
    <row r="38" spans="1:6">
      <c r="A38" s="65"/>
      <c r="B38" s="99" t="s">
        <v>319</v>
      </c>
      <c r="C38" s="65">
        <v>2</v>
      </c>
      <c r="D38" s="112" t="s">
        <v>291</v>
      </c>
      <c r="E38" s="114"/>
      <c r="F38" s="115">
        <f t="shared" si="0"/>
        <v>0</v>
      </c>
    </row>
    <row r="39" spans="1:6">
      <c r="A39" s="65"/>
      <c r="B39" s="99" t="s">
        <v>320</v>
      </c>
      <c r="C39" s="65">
        <v>2</v>
      </c>
      <c r="D39" s="112" t="s">
        <v>291</v>
      </c>
      <c r="E39" s="114"/>
      <c r="F39" s="115">
        <f t="shared" si="0"/>
        <v>0</v>
      </c>
    </row>
    <row r="40" spans="1:6">
      <c r="A40" s="65"/>
      <c r="B40" s="99" t="s">
        <v>321</v>
      </c>
      <c r="C40" s="65">
        <v>2</v>
      </c>
      <c r="D40" s="112" t="s">
        <v>291</v>
      </c>
      <c r="E40" s="114"/>
      <c r="F40" s="115">
        <f t="shared" si="0"/>
        <v>0</v>
      </c>
    </row>
    <row r="41" spans="1:6">
      <c r="A41" s="65"/>
      <c r="B41" s="99" t="s">
        <v>322</v>
      </c>
      <c r="C41" s="65">
        <v>2</v>
      </c>
      <c r="D41" s="112" t="s">
        <v>291</v>
      </c>
      <c r="E41" s="114"/>
      <c r="F41" s="115">
        <f t="shared" si="0"/>
        <v>0</v>
      </c>
    </row>
    <row r="42" spans="1:6">
      <c r="A42" s="65"/>
      <c r="B42" s="99" t="s">
        <v>323</v>
      </c>
      <c r="C42" s="65">
        <v>2</v>
      </c>
      <c r="D42" s="112" t="s">
        <v>291</v>
      </c>
      <c r="E42" s="114"/>
      <c r="F42" s="115">
        <f t="shared" si="0"/>
        <v>0</v>
      </c>
    </row>
    <row r="43" spans="1:6">
      <c r="A43" s="65"/>
      <c r="B43" s="99" t="s">
        <v>324</v>
      </c>
      <c r="C43" s="65">
        <v>2</v>
      </c>
      <c r="D43" s="112" t="s">
        <v>291</v>
      </c>
      <c r="E43" s="114"/>
      <c r="F43" s="115">
        <f t="shared" si="0"/>
        <v>0</v>
      </c>
    </row>
    <row r="44" spans="1:6" ht="12.95">
      <c r="A44" s="65"/>
      <c r="B44" s="66" t="s">
        <v>325</v>
      </c>
      <c r="C44" s="65"/>
      <c r="D44" s="112"/>
      <c r="E44" s="113"/>
      <c r="F44" s="115"/>
    </row>
    <row r="45" spans="1:6">
      <c r="A45" s="65"/>
      <c r="B45" s="99" t="s">
        <v>326</v>
      </c>
      <c r="C45" s="65">
        <v>2</v>
      </c>
      <c r="D45" s="112" t="s">
        <v>291</v>
      </c>
      <c r="E45" s="114"/>
      <c r="F45" s="115">
        <f t="shared" si="0"/>
        <v>0</v>
      </c>
    </row>
    <row r="46" spans="1:6">
      <c r="A46" s="65"/>
      <c r="B46" s="99" t="s">
        <v>327</v>
      </c>
      <c r="C46" s="65">
        <v>2</v>
      </c>
      <c r="D46" s="112" t="s">
        <v>291</v>
      </c>
      <c r="E46" s="114"/>
      <c r="F46" s="115">
        <f t="shared" si="0"/>
        <v>0</v>
      </c>
    </row>
    <row r="47" spans="1:6">
      <c r="A47" s="65"/>
      <c r="B47" s="99" t="s">
        <v>328</v>
      </c>
      <c r="C47" s="65">
        <v>2</v>
      </c>
      <c r="D47" s="112" t="s">
        <v>291</v>
      </c>
      <c r="E47" s="114"/>
      <c r="F47" s="115">
        <f t="shared" si="0"/>
        <v>0</v>
      </c>
    </row>
    <row r="48" spans="1:6">
      <c r="A48" s="65"/>
      <c r="B48" s="99" t="s">
        <v>329</v>
      </c>
      <c r="C48" s="65">
        <v>2</v>
      </c>
      <c r="D48" s="112" t="s">
        <v>291</v>
      </c>
      <c r="E48" s="114"/>
      <c r="F48" s="115">
        <f t="shared" si="0"/>
        <v>0</v>
      </c>
    </row>
    <row r="49" spans="1:6">
      <c r="A49" s="65"/>
      <c r="B49" s="99" t="s">
        <v>330</v>
      </c>
      <c r="C49" s="65">
        <v>2</v>
      </c>
      <c r="D49" s="112" t="s">
        <v>291</v>
      </c>
      <c r="E49" s="114"/>
      <c r="F49" s="115">
        <f t="shared" si="0"/>
        <v>0</v>
      </c>
    </row>
    <row r="50" spans="1:6">
      <c r="A50" s="65"/>
      <c r="B50" s="99" t="s">
        <v>331</v>
      </c>
      <c r="C50" s="65">
        <v>2</v>
      </c>
      <c r="D50" s="112" t="s">
        <v>291</v>
      </c>
      <c r="E50" s="114"/>
      <c r="F50" s="115">
        <f t="shared" si="0"/>
        <v>0</v>
      </c>
    </row>
    <row r="51" spans="1:6">
      <c r="A51" s="65"/>
      <c r="B51" s="99" t="s">
        <v>332</v>
      </c>
      <c r="C51" s="65">
        <v>2</v>
      </c>
      <c r="D51" s="112" t="s">
        <v>291</v>
      </c>
      <c r="E51" s="114"/>
      <c r="F51" s="115">
        <f t="shared" si="0"/>
        <v>0</v>
      </c>
    </row>
    <row r="52" spans="1:6">
      <c r="A52" s="65"/>
      <c r="B52" s="99" t="s">
        <v>333</v>
      </c>
      <c r="C52" s="65">
        <v>2</v>
      </c>
      <c r="D52" s="112" t="s">
        <v>291</v>
      </c>
      <c r="E52" s="114"/>
      <c r="F52" s="115">
        <f t="shared" si="0"/>
        <v>0</v>
      </c>
    </row>
    <row r="53" spans="1:6">
      <c r="A53" s="65"/>
      <c r="B53" s="99" t="s">
        <v>334</v>
      </c>
      <c r="C53" s="65">
        <v>2</v>
      </c>
      <c r="D53" s="112" t="s">
        <v>291</v>
      </c>
      <c r="E53" s="114"/>
      <c r="F53" s="115">
        <f t="shared" si="0"/>
        <v>0</v>
      </c>
    </row>
    <row r="54" spans="1:6" ht="12.95">
      <c r="A54" s="65"/>
      <c r="B54" s="66" t="s">
        <v>335</v>
      </c>
      <c r="C54" s="65"/>
      <c r="D54" s="112"/>
      <c r="E54" s="113"/>
      <c r="F54" s="115"/>
    </row>
    <row r="55" spans="1:6">
      <c r="A55" s="65"/>
      <c r="B55" s="99" t="s">
        <v>336</v>
      </c>
      <c r="C55" s="65">
        <v>1</v>
      </c>
      <c r="D55" s="112" t="s">
        <v>291</v>
      </c>
      <c r="E55" s="114"/>
      <c r="F55" s="115">
        <f t="shared" si="0"/>
        <v>0</v>
      </c>
    </row>
    <row r="56" spans="1:6">
      <c r="A56" s="65"/>
      <c r="B56" s="99" t="s">
        <v>337</v>
      </c>
      <c r="C56" s="65">
        <v>1</v>
      </c>
      <c r="D56" s="112" t="s">
        <v>291</v>
      </c>
      <c r="E56" s="114"/>
      <c r="F56" s="115">
        <f t="shared" si="0"/>
        <v>0</v>
      </c>
    </row>
    <row r="57" spans="1:6" ht="12.95">
      <c r="A57" s="65"/>
      <c r="B57" s="66" t="s">
        <v>338</v>
      </c>
      <c r="C57" s="65"/>
      <c r="D57" s="112"/>
      <c r="E57" s="113"/>
      <c r="F57" s="115"/>
    </row>
    <row r="58" spans="1:6">
      <c r="A58" s="65"/>
      <c r="B58" s="99" t="s">
        <v>339</v>
      </c>
      <c r="C58" s="65">
        <v>2</v>
      </c>
      <c r="D58" s="112" t="s">
        <v>291</v>
      </c>
      <c r="E58" s="114"/>
      <c r="F58" s="115">
        <f t="shared" si="0"/>
        <v>0</v>
      </c>
    </row>
    <row r="59" spans="1:6">
      <c r="A59" s="65"/>
      <c r="B59" s="99" t="s">
        <v>340</v>
      </c>
      <c r="C59" s="65">
        <v>1</v>
      </c>
      <c r="D59" s="112" t="s">
        <v>291</v>
      </c>
      <c r="E59" s="114"/>
      <c r="F59" s="115">
        <f t="shared" si="0"/>
        <v>0</v>
      </c>
    </row>
    <row r="60" spans="1:6">
      <c r="A60" s="65"/>
      <c r="B60" s="99" t="s">
        <v>341</v>
      </c>
      <c r="C60" s="65">
        <v>1</v>
      </c>
      <c r="D60" s="112" t="s">
        <v>291</v>
      </c>
      <c r="E60" s="114"/>
      <c r="F60" s="115">
        <f t="shared" si="0"/>
        <v>0</v>
      </c>
    </row>
    <row r="61" spans="1:6" ht="12.95">
      <c r="A61" s="65"/>
      <c r="B61" s="66" t="s">
        <v>342</v>
      </c>
      <c r="C61" s="65"/>
      <c r="D61" s="112"/>
      <c r="E61" s="113"/>
      <c r="F61" s="115"/>
    </row>
    <row r="62" spans="1:6">
      <c r="A62" s="65"/>
      <c r="B62" s="99" t="s">
        <v>343</v>
      </c>
      <c r="C62" s="65">
        <v>2</v>
      </c>
      <c r="D62" s="112" t="s">
        <v>291</v>
      </c>
      <c r="E62" s="114"/>
      <c r="F62" s="115">
        <f t="shared" si="0"/>
        <v>0</v>
      </c>
    </row>
    <row r="63" spans="1:6">
      <c r="A63" s="65"/>
      <c r="B63" s="99" t="s">
        <v>344</v>
      </c>
      <c r="C63" s="65">
        <v>1</v>
      </c>
      <c r="D63" s="112" t="s">
        <v>291</v>
      </c>
      <c r="E63" s="114"/>
      <c r="F63" s="115">
        <f t="shared" si="0"/>
        <v>0</v>
      </c>
    </row>
    <row r="64" spans="1:6">
      <c r="A64" s="65"/>
      <c r="B64" s="99" t="s">
        <v>345</v>
      </c>
      <c r="C64" s="65">
        <v>1</v>
      </c>
      <c r="D64" s="112" t="s">
        <v>291</v>
      </c>
      <c r="E64" s="114"/>
      <c r="F64" s="115">
        <f t="shared" si="0"/>
        <v>0</v>
      </c>
    </row>
    <row r="65" spans="1:6">
      <c r="A65" s="144"/>
      <c r="B65" s="144"/>
      <c r="C65" s="65"/>
      <c r="D65" s="65"/>
      <c r="E65" s="65"/>
      <c r="F65" s="65"/>
    </row>
    <row r="66" spans="1:6" ht="13.5" thickBot="1">
      <c r="A66" s="65"/>
      <c r="B66" s="80" t="s">
        <v>286</v>
      </c>
      <c r="C66" s="80"/>
      <c r="D66" s="80"/>
      <c r="E66" s="65"/>
      <c r="F66" s="82">
        <f>SUM(F10:F65)</f>
        <v>0</v>
      </c>
    </row>
    <row r="67" spans="1:6" ht="12.95" thickTop="1">
      <c r="A67" s="117"/>
      <c r="B67" s="117"/>
      <c r="C67" s="117"/>
      <c r="D67" s="117"/>
      <c r="E67" s="117"/>
      <c r="F67" s="117"/>
    </row>
    <row r="69" spans="1:6" ht="62.45">
      <c r="A69" s="117"/>
      <c r="B69" s="99" t="s">
        <v>237</v>
      </c>
      <c r="C69" s="117"/>
      <c r="D69" s="117"/>
      <c r="E69" s="117"/>
      <c r="F69" s="117"/>
    </row>
  </sheetData>
  <mergeCells count="7">
    <mergeCell ref="A65:B65"/>
    <mergeCell ref="A1:B1"/>
    <mergeCell ref="A2:B2"/>
    <mergeCell ref="B4:E4"/>
    <mergeCell ref="B5:E5"/>
    <mergeCell ref="A7:B7"/>
    <mergeCell ref="A8:B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EA8D8-3F1C-4038-9C84-5D4C5AAFD2C4}">
  <dimension ref="B6:E17"/>
  <sheetViews>
    <sheetView workbookViewId="0">
      <selection activeCell="D19" sqref="D19"/>
    </sheetView>
  </sheetViews>
  <sheetFormatPr defaultColWidth="9.625" defaultRowHeight="15.6"/>
  <cols>
    <col min="1" max="1" width="9.625" style="2"/>
    <col min="2" max="2" width="33.625" style="2" customWidth="1"/>
    <col min="3" max="3" width="29.375" style="2" customWidth="1"/>
    <col min="4" max="4" width="37.75" style="2" customWidth="1"/>
    <col min="5" max="5" width="30.375" style="2" customWidth="1"/>
    <col min="6" max="6" width="15.75" style="2" customWidth="1"/>
    <col min="7" max="16384" width="9.625" style="2"/>
  </cols>
  <sheetData>
    <row r="6" spans="2:5" ht="15.95" thickBot="1"/>
    <row r="7" spans="2:5" ht="15.95" thickBot="1">
      <c r="B7" s="110" t="s">
        <v>346</v>
      </c>
    </row>
    <row r="10" spans="2:5">
      <c r="B10" s="100" t="s">
        <v>347</v>
      </c>
      <c r="C10" s="100" t="s">
        <v>348</v>
      </c>
      <c r="D10" s="100" t="s">
        <v>348</v>
      </c>
      <c r="E10" s="100" t="s">
        <v>349</v>
      </c>
    </row>
    <row r="11" spans="2:5">
      <c r="B11" s="101" t="s">
        <v>350</v>
      </c>
      <c r="C11" s="101" t="s">
        <v>351</v>
      </c>
      <c r="D11" s="101" t="s">
        <v>352</v>
      </c>
      <c r="E11" s="101"/>
    </row>
    <row r="12" spans="2:5">
      <c r="B12" s="102">
        <f>'B1 Prisskjema'!H115</f>
        <v>0</v>
      </c>
      <c r="C12" s="102">
        <f>' B3 Oppmøtekostnad region Vest'!F56</f>
        <v>0</v>
      </c>
      <c r="D12" s="102">
        <f>'B4 Oppmøtekostnad region Øst'!F66</f>
        <v>0</v>
      </c>
      <c r="E12" s="102">
        <f>SUM(B12:D12)</f>
        <v>0</v>
      </c>
    </row>
    <row r="17" spans="4:4">
      <c r="D17" s="10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2b74a00-43a6-4076-ac55-a30bded87187" xsi:nil="true"/>
    <Niv_x00e5_ xmlns="adbb2028-43e6-4cc2-a67b-7a6125cf5ee2">Basis</Niv_x00e5_>
    <Fase xmlns="adbb2028-43e6-4cc2-a67b-7a6125cf5ee2" xsi:nil="true"/>
    <Vedlikehold xmlns="adbb2028-43e6-4cc2-a67b-7a6125cf5ee2" xsi:nil="true"/>
    <Tekstansvarlig xmlns="adbb2028-43e6-4cc2-a67b-7a6125cf5ee2">
      <UserInfo>
        <DisplayName/>
        <AccountId xsi:nil="true"/>
        <AccountType/>
      </UserInfo>
    </Tekstansvarlig>
    <Funksjon xmlns="adbb2028-43e6-4cc2-a67b-7a6125cf5ee2" xsi:nil="true"/>
    <Status xmlns="adbb2028-43e6-4cc2-a67b-7a6125cf5ee2">Ikke påbegynt</Status>
    <Godkjenner xmlns="adbb2028-43e6-4cc2-a67b-7a6125cf5ee2">
      <UserInfo>
        <DisplayName/>
        <AccountId xsi:nil="true"/>
        <AccountType/>
      </UserInfo>
    </Godkjenner>
    <Kategori xmlns="adbb2028-43e6-4cc2-a67b-7a6125cf5ee2" xsi:nil="true"/>
    <Fagansvarlig xmlns="adbb2028-43e6-4cc2-a67b-7a6125cf5ee2" xsi:nil="true"/>
    <Publisert xmlns="adbb2028-43e6-4cc2-a67b-7a6125cf5ee2" xsi:nil="true"/>
    <Kontrollansvarli xmlns="adbb2028-43e6-4cc2-a67b-7a6125cf5ee2">
      <UserInfo>
        <DisplayName/>
        <AccountId xsi:nil="true"/>
        <AccountType/>
      </UserInfo>
    </Kontrollansvarli>
    <Revisjonsbehov xmlns="adbb2028-43e6-4cc2-a67b-7a6125cf5ee2" xsi:nil="true"/>
    <Emne xmlns="adbb2028-43e6-4cc2-a67b-7a6125cf5ee2" xsi:nil="true"/>
    <lcf76f155ced4ddcb4097134ff3c332f xmlns="adbb2028-43e6-4cc2-a67b-7a6125cf5ee2">
      <Terms xmlns="http://schemas.microsoft.com/office/infopath/2007/PartnerControls"/>
    </lcf76f155ced4ddcb4097134ff3c332f>
    <Eksempelskriver xmlns="adbb2028-43e6-4cc2-a67b-7a6125cf5ee2">
      <UserInfo>
        <DisplayName/>
        <AccountId xsi:nil="true"/>
        <AccountType/>
      </UserInfo>
    </Eksempelskriver>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739FE704F80C14DA225DF2A1DC23842" ma:contentTypeVersion="27" ma:contentTypeDescription="Opprett et nytt dokument." ma:contentTypeScope="" ma:versionID="45e04fa312da709f019b7e3f2492ea75">
  <xsd:schema xmlns:xsd="http://www.w3.org/2001/XMLSchema" xmlns:xs="http://www.w3.org/2001/XMLSchema" xmlns:p="http://schemas.microsoft.com/office/2006/metadata/properties" xmlns:ns2="5371e8e2-a9e8-46df-a91b-761db99c8728" xmlns:ns3="7bfd8652-9f54-45a4-9684-efa1596a6182" xmlns:ns4="adbb2028-43e6-4cc2-a67b-7a6125cf5ee2" xmlns:ns5="82b74a00-43a6-4076-ac55-a30bded87187" targetNamespace="http://schemas.microsoft.com/office/2006/metadata/properties" ma:root="true" ma:fieldsID="0fe725ee8a76b8e261d6f78a6eb36c6c" ns2:_="" ns3:_="" ns4:_="" ns5:_="">
    <xsd:import namespace="5371e8e2-a9e8-46df-a91b-761db99c8728"/>
    <xsd:import namespace="7bfd8652-9f54-45a4-9684-efa1596a6182"/>
    <xsd:import namespace="adbb2028-43e6-4cc2-a67b-7a6125cf5ee2"/>
    <xsd:import namespace="82b74a00-43a6-4076-ac55-a30bded87187"/>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4:MediaLengthInSeconds" minOccurs="0"/>
                <xsd:element ref="ns4:Tekstansvarlig" minOccurs="0"/>
                <xsd:element ref="ns4:Kontrollansvarli" minOccurs="0"/>
                <xsd:element ref="ns4:Godkjenner" minOccurs="0"/>
                <xsd:element ref="ns4:Status" minOccurs="0"/>
                <xsd:element ref="ns4:Emne" minOccurs="0"/>
                <xsd:element ref="ns4:Funksjon" minOccurs="0"/>
                <xsd:element ref="ns4:Niv_x00e5_" minOccurs="0"/>
                <xsd:element ref="ns4:Fase" minOccurs="0"/>
                <xsd:element ref="ns4:Revisjonsbehov" minOccurs="0"/>
                <xsd:element ref="ns4:lcf76f155ced4ddcb4097134ff3c332f" minOccurs="0"/>
                <xsd:element ref="ns5:TaxCatchAll" minOccurs="0"/>
                <xsd:element ref="ns4:MediaServiceObjectDetectorVersions" minOccurs="0"/>
                <xsd:element ref="ns4:MediaServiceSearchProperties" minOccurs="0"/>
                <xsd:element ref="ns4:Kategori" minOccurs="0"/>
                <xsd:element ref="ns4:Fagansvarlig" minOccurs="0"/>
                <xsd:element ref="ns4:Eksempelskriver" minOccurs="0"/>
                <xsd:element ref="ns4:Vedlikehold" minOccurs="0"/>
                <xsd:element ref="ns4:Publisert"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71e8e2-a9e8-46df-a91b-761db99c8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fd8652-9f54-45a4-9684-efa1596a6182" elementFormDefault="qualified">
    <xsd:import namespace="http://schemas.microsoft.com/office/2006/documentManagement/types"/>
    <xsd:import namespace="http://schemas.microsoft.com/office/infopath/2007/PartnerControls"/>
    <xsd:element name="SharedWithUsers" ma:index="13"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bb2028-43e6-4cc2-a67b-7a6125cf5ee2" elementFormDefault="qualified">
    <xsd:import namespace="http://schemas.microsoft.com/office/2006/documentManagement/types"/>
    <xsd:import namespace="http://schemas.microsoft.com/office/infopath/2007/PartnerControls"/>
    <xsd:element name="MediaLengthInSeconds" ma:index="19" nillable="true" ma:displayName="Length (seconds)" ma:internalName="MediaLengthInSeconds" ma:readOnly="true">
      <xsd:simpleType>
        <xsd:restriction base="dms:Unknown"/>
      </xsd:simpleType>
    </xsd:element>
    <xsd:element name="Tekstansvarlig" ma:index="20" nillable="true" ma:displayName="Tekstansvarlig" ma:description="Den som redigerer utkast" ma:format="Dropdown" ma:list="UserInfo" ma:SharePointGroup="0" ma:internalName="Tekstansvarl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ontrollansvarli" ma:index="21" nillable="true" ma:displayName="Kontrollansvarli" ma:description="Den som kvalitetssikrer tekstutkastet. Må være en annen enn tekstansvarlig." ma:format="Dropdown" ma:list="UserInfo" ma:SharePointGroup="0" ma:internalName="Kontrollansvarli">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odkjenner" ma:index="22" nillable="true" ma:displayName="Godkjenner" ma:description="Den som godkjenner etter KS. Kan være samme som ansvarlig for tekst eller kontroll, men ikke begge." ma:format="Dropdown" ma:list="UserInfo" ma:SharePointGroup="0" ma:internalName="Godkjen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23" nillable="true" ma:displayName="Status" ma:default="Ikke påbegynt" ma:description="Hvor langt har man kommet med teksten" ma:format="RadioButtons" ma:internalName="Status">
      <xsd:simpleType>
        <xsd:restriction base="dms:Choice">
          <xsd:enumeration value="Ikke påbegynt"/>
          <xsd:enumeration value="Under arbeid"/>
          <xsd:enumeration value="Til KS"/>
          <xsd:enumeration value="Til Godkjenning"/>
          <xsd:enumeration value="Godkjent"/>
        </xsd:restriction>
      </xsd:simpleType>
    </xsd:element>
    <xsd:element name="Emne" ma:index="24" nillable="true" ma:displayName="Emne" ma:description="Kategori i kriteriveiviseren 1.0" ma:format="Dropdown" ma:internalName="Emne">
      <xsd:complexType>
        <xsd:complexContent>
          <xsd:extension base="dms:MultiChoice">
            <xsd:sequence>
              <xsd:element name="Value" maxOccurs="unbounded" minOccurs="0" nillable="true">
                <xsd:simpleType>
                  <xsd:restriction base="dms:Choice">
                    <xsd:enumeration value="Energi"/>
                    <xsd:enumeration value="Inneklima"/>
                    <xsd:enumeration value="Ledelse"/>
                    <xsd:enumeration value="LCC"/>
                    <xsd:enumeration value="Materialer"/>
                    <xsd:enumeration value="Rigg og drift"/>
                    <xsd:enumeration value="Transport"/>
                    <xsd:enumeration value="Utslipp fra byggeplass"/>
                    <xsd:enumeration value="Økologi og overvann"/>
                    <xsd:enumeration value="Menneskerettigheter"/>
                  </xsd:restriction>
                </xsd:simpleType>
              </xsd:element>
            </xsd:sequence>
          </xsd:extension>
        </xsd:complexContent>
      </xsd:complexType>
    </xsd:element>
    <xsd:element name="Funksjon" ma:index="25" nillable="true" ma:displayName="Funksjon" ma:description="Funksjon i anskaffelsesprosessen" ma:format="Dropdown" ma:internalName="Funksjon">
      <xsd:simpleType>
        <xsd:restriction base="dms:Choice">
          <xsd:enumeration value="Teknisk spesifikasjon"/>
          <xsd:enumeration value="Kvalifikasjon"/>
          <xsd:enumeration value="Tildeling"/>
          <xsd:enumeration value="Kontraktskrav"/>
        </xsd:restriction>
      </xsd:simpleType>
    </xsd:element>
    <xsd:element name="Niv_x00e5_" ma:index="26" nillable="true" ma:displayName="Nivå" ma:default="Basis" ma:description="Bærekraftsambisjoner" ma:format="Dropdown" ma:internalName="Niv_x00e5_">
      <xsd:simpleType>
        <xsd:restriction base="dms:Choice">
          <xsd:enumeration value="Avansert"/>
          <xsd:enumeration value="Basis"/>
          <xsd:enumeration value="Spydspiss"/>
        </xsd:restriction>
      </xsd:simpleType>
    </xsd:element>
    <xsd:element name="Fase" ma:index="27" nillable="true" ma:displayName="Fase" ma:format="Dropdown" ma:internalName="Fase">
      <xsd:complexType>
        <xsd:complexContent>
          <xsd:extension base="dms:MultiChoice">
            <xsd:sequence>
              <xsd:element name="Value" maxOccurs="unbounded" minOccurs="0" nillable="true">
                <xsd:simpleType>
                  <xsd:restriction base="dms:Choice">
                    <xsd:enumeration value="Prosjektering"/>
                    <xsd:enumeration value="Totalentreprise"/>
                  </xsd:restriction>
                </xsd:simpleType>
              </xsd:element>
            </xsd:sequence>
          </xsd:extension>
        </xsd:complexContent>
      </xsd:complexType>
    </xsd:element>
    <xsd:element name="Revisjonsbehov" ma:index="28" nillable="true" ma:displayName="Revisjonsbehov" ma:format="Dropdown" ma:internalName="Revisjonsbehov">
      <xsd:simpleType>
        <xsd:restriction base="dms:Choice">
          <xsd:enumeration value="Beholdes uten endringer"/>
          <xsd:enumeration value="Må endres"/>
          <xsd:enumeration value="Slettes"/>
          <xsd:enumeration value="Nytt krav"/>
          <xsd:enumeration value="Fjernes / oppdateres etter Q4"/>
        </xsd:restriction>
      </xsd:simpleType>
    </xsd:element>
    <xsd:element name="lcf76f155ced4ddcb4097134ff3c332f" ma:index="30"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Kategori" ma:index="34" nillable="true" ma:displayName="Kategori" ma:format="Dropdown" ma:internalName="Kategori">
      <xsd:simpleType>
        <xsd:restriction base="dms:Choice">
          <xsd:enumeration value="Avfallsinnsamling"/>
          <xsd:enumeration value="Bygg anlegg og eiendom"/>
          <xsd:enumeration value="Helse og omsorg"/>
          <xsd:enumeration value="IKT og elektronikk"/>
          <xsd:enumeration value="Mat og måltid"/>
          <xsd:enumeration value="Møbler"/>
          <xsd:enumeration value="Rådgivningstjenester"/>
          <xsd:enumeration value="Renhold"/>
          <xsd:enumeration value="Tekstil"/>
          <xsd:enumeration value="Transport"/>
        </xsd:restriction>
      </xsd:simpleType>
    </xsd:element>
    <xsd:element name="Fagansvarlig" ma:index="35" nillable="true" ma:displayName="Fagansvarlig" ma:format="Dropdown" ma:internalName="Fagansvarlig">
      <xsd:simpleType>
        <xsd:restriction base="dms:Text">
          <xsd:maxLength value="255"/>
        </xsd:restriction>
      </xsd:simpleType>
    </xsd:element>
    <xsd:element name="Eksempelskriver" ma:index="36" nillable="true" ma:displayName="Eksempelskriver" ma:format="Dropdown" ma:list="UserInfo" ma:SharePointGroup="0" ma:internalName="Eksempelskriv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edlikehold" ma:index="37" nillable="true" ma:displayName="Vedlikehold" ma:format="DateOnly" ma:internalName="Vedlikehold">
      <xsd:simpleType>
        <xsd:restriction base="dms:DateTime"/>
      </xsd:simpleType>
    </xsd:element>
    <xsd:element name="Publisert" ma:index="38" nillable="true" ma:displayName="Publisert" ma:format="DateOnly" ma:internalName="Publisert">
      <xsd:simpleType>
        <xsd:restriction base="dms:DateTime"/>
      </xsd:simpleType>
    </xsd:element>
    <xsd:element name="MediaServiceBillingMetadata" ma:index="3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b74a00-43a6-4076-ac55-a30bded87187" elementFormDefault="qualified">
    <xsd:import namespace="http://schemas.microsoft.com/office/2006/documentManagement/types"/>
    <xsd:import namespace="http://schemas.microsoft.com/office/infopath/2007/PartnerControls"/>
    <xsd:element name="TaxCatchAll" ma:index="31" nillable="true" ma:displayName="Taxonomy Catch All Column" ma:hidden="true" ma:list="{0529d230-0ab2-4853-b0ca-7c1faee354f2}" ma:internalName="TaxCatchAll" ma:showField="CatchAllData" ma:web="82b74a00-43a6-4076-ac55-a30bded871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44ACA5-4222-4B6F-9D0F-EBCE321A7EDB}"/>
</file>

<file path=customXml/itemProps2.xml><?xml version="1.0" encoding="utf-8"?>
<ds:datastoreItem xmlns:ds="http://schemas.openxmlformats.org/officeDocument/2006/customXml" ds:itemID="{DBEAC71B-20BB-4E50-A891-A9238FF00439}"/>
</file>

<file path=customXml/itemProps3.xml><?xml version="1.0" encoding="utf-8"?>
<ds:datastoreItem xmlns:ds="http://schemas.openxmlformats.org/officeDocument/2006/customXml" ds:itemID="{CE5A7F2E-FB1B-4C28-BC60-073837298107}"/>
</file>

<file path=docProps/app.xml><?xml version="1.0" encoding="utf-8"?>
<Properties xmlns="http://schemas.openxmlformats.org/officeDocument/2006/extended-properties" xmlns:vt="http://schemas.openxmlformats.org/officeDocument/2006/docPropsVTypes">
  <Application>Microsoft Excel Online</Application>
  <Manager/>
  <Company>Forsvarsbygg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Prisskjema.xlsx</dc:title>
  <dc:subject/>
  <dc:creator>Hole, Anders</dc:creator>
  <cp:keywords/>
  <dc:description/>
  <cp:lastModifiedBy/>
  <cp:revision/>
  <dcterms:created xsi:type="dcterms:W3CDTF">2020-10-15T11:19:42Z</dcterms:created>
  <dcterms:modified xsi:type="dcterms:W3CDTF">2026-01-09T12:50:53Z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0x010100A739FE704F80C14DA225DF2A1DC23842</vt:lpwstr>
  </property>
  <property fmtid="{D5CDD505-2E9C-101B-9397-08002B2CF9AE}" pid="3" name="ContractDocumentKeywords">
    <vt:lpwstr/>
  </property>
  <property fmtid="{D5CDD505-2E9C-101B-9397-08002B2CF9AE}" pid="4" name="ContractDocumentCategories">
    <vt:lpwstr/>
  </property>
</Properties>
</file>