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defaultThemeVersion="124226"/>
  <mc:AlternateContent xmlns:mc="http://schemas.openxmlformats.org/markup-compatibility/2006">
    <mc:Choice Requires="x15">
      <x15ac:absPath xmlns:x15ac="http://schemas.microsoft.com/office/spreadsheetml/2010/11/ac" url="\\LEIKFIL3\Felles\Prosjekt\Anskaffelser.no\Dokumentfiler lastet etter 25.09.17\"/>
    </mc:Choice>
  </mc:AlternateContent>
  <bookViews>
    <workbookView xWindow="0" yWindow="0" windowWidth="23040" windowHeight="10524" tabRatio="790"/>
  </bookViews>
  <sheets>
    <sheet name="Forside" sheetId="8" r:id="rId1"/>
    <sheet name="Veiledning" sheetId="5" r:id="rId2"/>
    <sheet name="Interessentanalyse (mal)" sheetId="1" r:id="rId3"/>
    <sheet name="Resultat av interessentanalyse" sheetId="4" r:id="rId4"/>
  </sheets>
  <calcPr calcId="171027"/>
</workbook>
</file>

<file path=xl/calcChain.xml><?xml version="1.0" encoding="utf-8"?>
<calcChain xmlns="http://schemas.openxmlformats.org/spreadsheetml/2006/main">
  <c r="W9" i="4" l="1"/>
  <c r="W8" i="4"/>
  <c r="W6" i="4"/>
  <c r="W15" i="4"/>
  <c r="W14" i="4"/>
  <c r="W13" i="4"/>
  <c r="W12" i="4"/>
  <c r="W11" i="4"/>
  <c r="W10" i="4"/>
  <c r="W7" i="4"/>
  <c r="W5" i="4"/>
  <c r="W4" i="4"/>
  <c r="W3" i="4"/>
  <c r="W2" i="4"/>
  <c r="H45" i="1" l="1"/>
  <c r="E45" i="1"/>
  <c r="I45" i="1" l="1"/>
  <c r="X15" i="4" l="1"/>
  <c r="J45" i="1"/>
  <c r="K45" i="1" s="1"/>
  <c r="Y15" i="4"/>
  <c r="Z15" i="4"/>
  <c r="H42" i="1"/>
  <c r="E42" i="1"/>
  <c r="H39" i="1"/>
  <c r="E39" i="1"/>
  <c r="H36" i="1"/>
  <c r="E36" i="1"/>
  <c r="H33" i="1"/>
  <c r="E33" i="1"/>
  <c r="H30" i="1"/>
  <c r="E30" i="1"/>
  <c r="H27" i="1"/>
  <c r="E27" i="1"/>
  <c r="H24" i="1"/>
  <c r="E24" i="1"/>
  <c r="H21" i="1"/>
  <c r="E21" i="1"/>
  <c r="H18" i="1"/>
  <c r="E18" i="1"/>
  <c r="H15" i="1"/>
  <c r="E15" i="1"/>
  <c r="E12" i="1"/>
  <c r="H12" i="1"/>
  <c r="H6" i="1"/>
  <c r="H9" i="1"/>
  <c r="E6" i="1"/>
  <c r="E9" i="1"/>
  <c r="I6" i="1" l="1"/>
  <c r="J6" i="1" s="1"/>
  <c r="K6" i="1" s="1"/>
  <c r="I18" i="1"/>
  <c r="J18" i="1" s="1"/>
  <c r="K18" i="1" s="1"/>
  <c r="I39" i="1"/>
  <c r="J39" i="1" s="1"/>
  <c r="K39" i="1" s="1"/>
  <c r="I36" i="1"/>
  <c r="I33" i="1"/>
  <c r="J33" i="1" s="1"/>
  <c r="K33" i="1" s="1"/>
  <c r="I21" i="1"/>
  <c r="J21" i="1" s="1"/>
  <c r="K21" i="1" s="1"/>
  <c r="I42" i="1"/>
  <c r="I30" i="1"/>
  <c r="J30" i="1" s="1"/>
  <c r="K30" i="1" s="1"/>
  <c r="I27" i="1"/>
  <c r="J27" i="1" s="1"/>
  <c r="K27" i="1" s="1"/>
  <c r="I24" i="1"/>
  <c r="J24" i="1" s="1"/>
  <c r="K24" i="1" s="1"/>
  <c r="I15" i="1"/>
  <c r="J15" i="1" s="1"/>
  <c r="K15" i="1" s="1"/>
  <c r="I12" i="1"/>
  <c r="J12" i="1" s="1"/>
  <c r="K12" i="1" s="1"/>
  <c r="I9" i="1"/>
  <c r="J9" i="1" s="1"/>
  <c r="K9" i="1" s="1"/>
  <c r="X12" i="4" l="1"/>
  <c r="J36" i="1"/>
  <c r="K36" i="1" s="1"/>
  <c r="X13" i="4"/>
  <c r="Y13" i="4" s="1"/>
  <c r="J42" i="1"/>
  <c r="K42" i="1" s="1"/>
  <c r="X9" i="4"/>
  <c r="Y9" i="4" s="1"/>
  <c r="X7" i="4"/>
  <c r="Y7" i="4" s="1"/>
  <c r="X6" i="4"/>
  <c r="Y6" i="4" s="1"/>
  <c r="Z13" i="4"/>
  <c r="Y12" i="4"/>
  <c r="Z12" i="4"/>
  <c r="X2" i="4"/>
  <c r="Y2" i="4" s="1"/>
  <c r="X5" i="4"/>
  <c r="X11" i="4"/>
  <c r="X14" i="4"/>
  <c r="X10" i="4"/>
  <c r="X8" i="4"/>
  <c r="X4" i="4"/>
  <c r="X3" i="4"/>
  <c r="Z9" i="4" l="1"/>
  <c r="Z6" i="4"/>
  <c r="Z7" i="4"/>
  <c r="Z2" i="4"/>
  <c r="Y8" i="4"/>
  <c r="Z8" i="4"/>
  <c r="Z14" i="4"/>
  <c r="Y14" i="4"/>
  <c r="Y10" i="4"/>
  <c r="Z10" i="4"/>
  <c r="Y11" i="4"/>
  <c r="Z11" i="4"/>
  <c r="Z5" i="4"/>
  <c r="Y5" i="4"/>
  <c r="Y4" i="4"/>
  <c r="Z4" i="4"/>
  <c r="Z3" i="4"/>
  <c r="Y3" i="4"/>
</calcChain>
</file>

<file path=xl/comments1.xml><?xml version="1.0" encoding="utf-8"?>
<comments xmlns="http://schemas.openxmlformats.org/spreadsheetml/2006/main">
  <authors>
    <author>Tormod Lysne Voje</author>
  </authors>
  <commentList>
    <comment ref="A3" authorId="0" shapeId="0">
      <text>
        <r>
          <rPr>
            <b/>
            <sz val="9"/>
            <color indexed="81"/>
            <rFont val="Tahoma"/>
            <family val="2"/>
          </rPr>
          <t xml:space="preserve">Interessenter:
</t>
        </r>
        <r>
          <rPr>
            <sz val="9"/>
            <color indexed="81"/>
            <rFont val="Tahoma"/>
            <family val="2"/>
          </rPr>
          <t xml:space="preserve">Hvem er det som blir påvirket av prosjektet
</t>
        </r>
      </text>
    </comment>
    <comment ref="B3" authorId="0" shapeId="0">
      <text>
        <r>
          <rPr>
            <b/>
            <sz val="9"/>
            <color indexed="81"/>
            <rFont val="Tahoma"/>
            <family val="2"/>
          </rPr>
          <t>Interesseområdet:</t>
        </r>
        <r>
          <rPr>
            <sz val="9"/>
            <color indexed="81"/>
            <rFont val="Tahoma"/>
            <family val="2"/>
          </rPr>
          <t xml:space="preserve">
Definering av hvilke aspekter ved prosjektet interessenten med høyest sannsynlighet vil påvirke
</t>
        </r>
      </text>
    </comment>
    <comment ref="C3" authorId="0" shapeId="0">
      <text>
        <r>
          <rPr>
            <b/>
            <sz val="9"/>
            <color indexed="81"/>
            <rFont val="Tahoma"/>
            <family val="2"/>
          </rPr>
          <t xml:space="preserve">Innflytelse:
</t>
        </r>
        <r>
          <rPr>
            <sz val="9"/>
            <color indexed="81"/>
            <rFont val="Tahoma"/>
            <family val="2"/>
          </rPr>
          <t xml:space="preserve">Makt defineres som den påvirkiningsgraden interessenten har på prosjeket.
</t>
        </r>
      </text>
    </comment>
    <comment ref="E3" authorId="0" shapeId="0">
      <text>
        <r>
          <rPr>
            <b/>
            <sz val="9"/>
            <color indexed="81"/>
            <rFont val="Tahoma"/>
            <family val="2"/>
          </rPr>
          <t xml:space="preserve">Innflytelse:
</t>
        </r>
        <r>
          <rPr>
            <sz val="9"/>
            <color indexed="81"/>
            <rFont val="Tahoma"/>
            <family val="2"/>
          </rPr>
          <t xml:space="preserve">Makt defineres som den påvirkiningsgraden interessenten har på prosjeket.
Her er innflytelse kategorisert som følger fra 1-10:
1: liten innflytelse 
….
10: Stor innflytelse
</t>
        </r>
      </text>
    </comment>
    <comment ref="F3" authorId="0" shapeId="0">
      <text>
        <r>
          <rPr>
            <b/>
            <sz val="9"/>
            <color indexed="81"/>
            <rFont val="Tahoma"/>
            <family val="2"/>
          </rPr>
          <t xml:space="preserve">Støtte:
</t>
        </r>
        <r>
          <rPr>
            <sz val="9"/>
            <color indexed="81"/>
            <rFont val="Tahoma"/>
            <family val="2"/>
          </rPr>
          <t xml:space="preserve">Viktig å identifisere venner og fiender av prosjektet. Dette vil definere retningslinjer for hvordan man skal opptre i relasjon med dem og utforming av kommunikasjonsstrategi.
</t>
        </r>
      </text>
    </comment>
  </commentList>
</comments>
</file>

<file path=xl/sharedStrings.xml><?xml version="1.0" encoding="utf-8"?>
<sst xmlns="http://schemas.openxmlformats.org/spreadsheetml/2006/main" count="143" uniqueCount="73">
  <si>
    <t>Støtte</t>
  </si>
  <si>
    <t>Aktivitet</t>
  </si>
  <si>
    <t>Interesseområdet</t>
  </si>
  <si>
    <t>Interessent</t>
  </si>
  <si>
    <t>Leverandører</t>
  </si>
  <si>
    <t>Innflytelse</t>
  </si>
  <si>
    <t>Virksomhetsleder</t>
  </si>
  <si>
    <t>Økonomisjef</t>
  </si>
  <si>
    <t>IKT-sjef</t>
  </si>
  <si>
    <t>Personalsjef</t>
  </si>
  <si>
    <t>Informasjonsansvarlig</t>
  </si>
  <si>
    <t>Budsjetteiere</t>
  </si>
  <si>
    <t>Innkjøpere</t>
  </si>
  <si>
    <t>Bestillere</t>
  </si>
  <si>
    <t>Interessentanalyse</t>
  </si>
  <si>
    <t>Vurder interessentens holdninger til prosjektet</t>
  </si>
  <si>
    <t>Opptatt av at budsjettene overholdes. Opptatt av at de beholder sin innflytelse ved å inneha budsjettdisponeringsmyndighet.</t>
  </si>
  <si>
    <t>Er innkjøpsansvarlig for sin kategori. Opptatt av å påvirke/bestemme prosesser og verktøy innenfor sin kategori.</t>
  </si>
  <si>
    <t>Er opptatt av å ha en effektiv innkjøpsorganisasjon som leverer verdi til virksomheten</t>
  </si>
  <si>
    <t>Opptatt av at IKT systemene som fungerer på tvers av organisasjonen</t>
  </si>
  <si>
    <t>Betydnings-faktor</t>
  </si>
  <si>
    <t xml:space="preserve">Hensikten  </t>
  </si>
  <si>
    <t>Forklaringer</t>
  </si>
  <si>
    <t>Data input</t>
  </si>
  <si>
    <t>Brukerveiledning mal</t>
  </si>
  <si>
    <t>Opptatt av å ivareta de ansattes rettigheter, herunder medbestemmelsesrett ved endringer i organisering av arbeidsoppgaver</t>
  </si>
  <si>
    <t>Vurder interessentens innflytelse på prosjektet</t>
  </si>
  <si>
    <t>Liten grad</t>
  </si>
  <si>
    <t>Middels grad</t>
  </si>
  <si>
    <t>Stor grad</t>
  </si>
  <si>
    <t>Negativ</t>
  </si>
  <si>
    <t>Nøytral</t>
  </si>
  <si>
    <t>Positiv</t>
  </si>
  <si>
    <t>Ikke rør</t>
  </si>
  <si>
    <t>Støttescore</t>
  </si>
  <si>
    <t>Tillitsvalgte/arbeidstakerorganisasjoner</t>
  </si>
  <si>
    <t>Andre</t>
  </si>
  <si>
    <t>Håndtering av interessenten</t>
  </si>
  <si>
    <t>Interessenten bør gjennom sin innflytelse og sin støtte til prosjektet hånderes som følger:</t>
  </si>
  <si>
    <t>Fokusområde:</t>
  </si>
  <si>
    <t>Innkjøpssjef/-direktør</t>
  </si>
  <si>
    <r>
      <rPr>
        <b/>
        <sz val="10"/>
        <color theme="1"/>
        <rFont val="Arial"/>
        <family val="2"/>
      </rPr>
      <t>Steg 2</t>
    </r>
    <r>
      <rPr>
        <sz val="10"/>
        <color theme="1"/>
        <rFont val="Arial"/>
        <family val="2"/>
      </rPr>
      <t>: Fyll inn interessentanalysen ved å benytte nedtrekksmenyene i kolonne C og F.</t>
    </r>
  </si>
  <si>
    <r>
      <rPr>
        <b/>
        <sz val="10"/>
        <color theme="1"/>
        <rFont val="Arial"/>
        <family val="2"/>
      </rPr>
      <t>Steg 3</t>
    </r>
    <r>
      <rPr>
        <sz val="10"/>
        <color theme="1"/>
        <rFont val="Arial"/>
        <family val="2"/>
      </rPr>
      <t>: Studer resultatet for den enkelte interessent som automatisk fremkommer i kolonne J og K.</t>
    </r>
  </si>
  <si>
    <r>
      <rPr>
        <b/>
        <sz val="10"/>
        <color theme="1"/>
        <rFont val="Arial"/>
        <family val="2"/>
      </rPr>
      <t>Steg 4</t>
    </r>
    <r>
      <rPr>
        <sz val="10"/>
        <color theme="1"/>
        <rFont val="Arial"/>
        <family val="2"/>
      </rPr>
      <t>: En grafisk fremstiling av interessentanalysen finner du under fanen "Resultat av interessentanalyse".</t>
    </r>
  </si>
  <si>
    <t xml:space="preserve">Er opptatt av en god og forsvarlig økonomistyring innenfor interne og eksterne regler og retningslinjer. </t>
  </si>
  <si>
    <t>Interessenten bør følges opp på følgende måte videre i prosjektet:</t>
  </si>
  <si>
    <t>Opptatt av personalpolitiske elementer i prosjektet</t>
  </si>
  <si>
    <t>Opptatt av å gi riktig informasjon om organisasjonens virksomhet til eksterne interessenter</t>
  </si>
  <si>
    <t>Opptatt av at bestillingsprosessen er så enkel og sikker som mulig</t>
  </si>
  <si>
    <t xml:space="preserve">Interesse av at anskaffelsene i virksomheten fungerer optimalt </t>
  </si>
  <si>
    <t>Leverandører til virksomheten er opptatt av at virksomheten er fornøyd med leverandøren og at avtalene benyttes i tråd med kontrakt</t>
  </si>
  <si>
    <t>Virksomhetslederen har som oppgave å utøve virksomheten i forhold til overordnede beslutninger og retningslinjer.</t>
  </si>
  <si>
    <t>Kategoriansvarlige</t>
  </si>
  <si>
    <t>Hensikten med malen er å gi en oversikt over virksomhetens interessenter og deres posisjon i forhold til prosjektet. Videre gir malen en oversikt over hvordan de ulike interessentene bør håndteres videre i prosjektet. De mest vanlige interessentene er listet opp, men det er mulig å tilpasse dette til din virksomhet ved å bytte ut rollenavnet på interessenten.</t>
  </si>
  <si>
    <r>
      <t xml:space="preserve">Steg 1: </t>
    </r>
    <r>
      <rPr>
        <sz val="10"/>
        <rFont val="Arial"/>
        <family val="2"/>
      </rPr>
      <t>Skriv inn særskilt fokusområde til interessenten i kolonne B.</t>
    </r>
  </si>
  <si>
    <r>
      <rPr>
        <b/>
        <sz val="10"/>
        <color theme="1"/>
        <rFont val="Arial"/>
        <family val="2"/>
      </rPr>
      <t>Steg 5</t>
    </r>
    <r>
      <rPr>
        <sz val="10"/>
        <color theme="1"/>
        <rFont val="Arial"/>
        <family val="2"/>
      </rPr>
      <t>: Gratulerer, du har gjennomført en interessentanalyse.</t>
    </r>
  </si>
  <si>
    <t>Om interessentanalysen</t>
  </si>
  <si>
    <t>En interessent er personer og grupper som blir positivt eller negativt berørt av prosjektet eller selv kan påvirke prosjektet. Interessentene kan ha ulike behov, forventninger og ønsker til prosjektet. Ikke alle interessenter er like viktige – fokuser på de viktigste.</t>
  </si>
  <si>
    <t xml:space="preserve">Mal: </t>
  </si>
  <si>
    <t>Interessentanalyse med veiledning</t>
  </si>
  <si>
    <t>Interessentanalysen er til for å identifisere personer, enheter eller organisasjoner som berøres av prosjektet, kartlegge deres behov og forventninger, samt definere aktiviteter for interessenthåndtering.</t>
  </si>
  <si>
    <t>Dette dokumentet inneholder en mal for interessentanalyse, samt veiledning for hvordan denne kan fylles ut og brukes underveis i prosjektet.</t>
  </si>
  <si>
    <t>Eier av dokumentet</t>
  </si>
  <si>
    <t>Dokumenthistorie</t>
  </si>
  <si>
    <t>Versjon</t>
  </si>
  <si>
    <t>Endring</t>
  </si>
  <si>
    <t>Dato oppdatert</t>
  </si>
  <si>
    <t>0.1</t>
  </si>
  <si>
    <t>Første versjon</t>
  </si>
  <si>
    <t>Om interessenter</t>
  </si>
  <si>
    <t>Personell (generelt)</t>
  </si>
  <si>
    <t>Opptatt av at innkjøpssprosessen er så enkel og sikker som mulig</t>
  </si>
  <si>
    <t>Difi, mars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</si>
</sst>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sz val="11"/>
      <color theme="0"/>
      <name val="Calibri"/>
      <family val="2"/>
      <scheme val="minor"/>
    </font>
    <font>
      <sz val="18"/>
      <color theme="0"/>
      <name val="Calibri"/>
      <family val="2"/>
      <scheme val="minor"/>
    </font>
    <font>
      <sz val="9"/>
      <color indexed="81"/>
      <name val="Tahoma"/>
      <family val="2"/>
    </font>
    <font>
      <b/>
      <sz val="9"/>
      <color indexed="81"/>
      <name val="Tahoma"/>
      <family val="2"/>
    </font>
    <font>
      <b/>
      <sz val="10"/>
      <color theme="1"/>
      <name val="Arial"/>
      <family val="2"/>
    </font>
    <font>
      <sz val="16"/>
      <color theme="1"/>
      <name val="Arial"/>
      <family val="2"/>
    </font>
    <font>
      <sz val="8"/>
      <color theme="1"/>
      <name val="Arial"/>
      <family val="2"/>
    </font>
    <font>
      <sz val="12"/>
      <color theme="0"/>
      <name val="Calibri"/>
      <family val="2"/>
      <scheme val="minor"/>
    </font>
    <font>
      <sz val="12"/>
      <color theme="1"/>
      <name val="Arial"/>
      <family val="2"/>
    </font>
    <font>
      <sz val="24"/>
      <color theme="1"/>
      <name val="Arial"/>
      <family val="2"/>
    </font>
    <font>
      <sz val="10"/>
      <name val="Arial"/>
      <family val="2"/>
    </font>
    <font>
      <b/>
      <sz val="18"/>
      <color theme="0"/>
      <name val="Calibri"/>
      <family val="2"/>
      <scheme val="minor"/>
    </font>
    <font>
      <b/>
      <sz val="18"/>
      <color theme="1"/>
      <name val="Arial"/>
      <family val="2"/>
    </font>
    <font>
      <b/>
      <i/>
      <sz val="12"/>
      <color theme="1"/>
      <name val="Arial"/>
      <family val="2"/>
    </font>
    <font>
      <i/>
      <sz val="10"/>
      <color theme="1"/>
      <name val="Arial"/>
      <family val="2"/>
    </font>
    <font>
      <b/>
      <sz val="8"/>
      <color theme="1"/>
      <name val="Arial"/>
      <family val="2"/>
    </font>
    <font>
      <b/>
      <sz val="10"/>
      <name val="Arial"/>
      <family val="2"/>
    </font>
    <font>
      <sz val="10"/>
      <name val="Arial"/>
    </font>
    <font>
      <b/>
      <sz val="10"/>
      <color indexed="9"/>
      <name val="Arial"/>
      <family val="2"/>
    </font>
    <font>
      <b/>
      <sz val="28"/>
      <name val="Arial"/>
      <family val="2"/>
    </font>
    <font>
      <sz val="11"/>
      <name val="Arial"/>
      <family val="2"/>
    </font>
    <font>
      <b/>
      <sz val="11"/>
      <name val="Arial"/>
      <family val="2"/>
    </font>
  </fonts>
  <fills count="10">
    <fill>
      <patternFill patternType="none"/>
    </fill>
    <fill>
      <patternFill patternType="gray125"/>
    </fill>
    <fill>
      <patternFill patternType="solid">
        <fgColor theme="4"/>
      </patternFill>
    </fill>
    <fill>
      <patternFill patternType="solid">
        <fgColor theme="4" tint="0.79998168889431442"/>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42A437"/>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s>
  <cellStyleXfs count="4">
    <xf numFmtId="0" fontId="0" fillId="0" borderId="0"/>
    <xf numFmtId="0" fontId="1" fillId="2" borderId="0" applyNumberFormat="0" applyBorder="0" applyAlignment="0" applyProtection="0"/>
    <xf numFmtId="0" fontId="18" fillId="0" borderId="0"/>
    <xf numFmtId="0" fontId="11" fillId="0" borderId="0"/>
  </cellStyleXfs>
  <cellXfs count="137">
    <xf numFmtId="0" fontId="0" fillId="0" borderId="0" xfId="0"/>
    <xf numFmtId="0" fontId="0" fillId="0" borderId="0" xfId="0" applyAlignment="1">
      <alignment wrapText="1"/>
    </xf>
    <xf numFmtId="0" fontId="0" fillId="0" borderId="0" xfId="0" applyAlignment="1">
      <alignment vertical="top" wrapText="1"/>
    </xf>
    <xf numFmtId="0" fontId="2" fillId="4" borderId="0" xfId="1" applyFont="1" applyFill="1" applyBorder="1" applyAlignment="1">
      <alignment horizontal="left" wrapText="1"/>
    </xf>
    <xf numFmtId="0" fontId="2" fillId="4" borderId="11" xfId="1" applyFont="1" applyFill="1" applyBorder="1" applyAlignment="1">
      <alignment horizontal="left"/>
    </xf>
    <xf numFmtId="0" fontId="2" fillId="4" borderId="12" xfId="1" applyFont="1" applyFill="1" applyBorder="1" applyAlignment="1">
      <alignment horizontal="left" wrapText="1"/>
    </xf>
    <xf numFmtId="0" fontId="0" fillId="0" borderId="0" xfId="0" applyBorder="1"/>
    <xf numFmtId="0" fontId="6" fillId="0" borderId="20" xfId="0" applyFont="1" applyBorder="1"/>
    <xf numFmtId="0" fontId="0" fillId="0" borderId="21" xfId="0" applyBorder="1"/>
    <xf numFmtId="0" fontId="0" fillId="0" borderId="22" xfId="0" applyBorder="1"/>
    <xf numFmtId="0" fontId="7" fillId="0" borderId="11" xfId="0" applyFont="1" applyBorder="1"/>
    <xf numFmtId="0" fontId="7" fillId="0" borderId="0" xfId="0" applyFont="1" applyBorder="1"/>
    <xf numFmtId="0" fontId="7" fillId="0" borderId="12" xfId="0" applyFont="1" applyBorder="1"/>
    <xf numFmtId="0" fontId="7" fillId="3" borderId="24" xfId="0" applyFont="1" applyFill="1" applyBorder="1" applyAlignment="1">
      <alignment vertical="top" wrapText="1"/>
    </xf>
    <xf numFmtId="0" fontId="7" fillId="3" borderId="1" xfId="0" applyFont="1" applyFill="1" applyBorder="1" applyAlignment="1">
      <alignment vertical="top" wrapText="1"/>
    </xf>
    <xf numFmtId="0" fontId="7" fillId="3" borderId="16" xfId="0" applyFont="1" applyFill="1" applyBorder="1" applyAlignment="1">
      <alignment vertical="top" wrapText="1"/>
    </xf>
    <xf numFmtId="0" fontId="0" fillId="7" borderId="0" xfId="0" applyFill="1" applyBorder="1" applyAlignment="1">
      <alignment wrapText="1"/>
    </xf>
    <xf numFmtId="0" fontId="0" fillId="7" borderId="0" xfId="0" applyFill="1" applyBorder="1"/>
    <xf numFmtId="0" fontId="8" fillId="6" borderId="13" xfId="1" applyFont="1" applyFill="1" applyBorder="1" applyAlignment="1">
      <alignment horizontal="center"/>
    </xf>
    <xf numFmtId="0" fontId="8" fillId="6" borderId="5" xfId="1" applyFont="1" applyFill="1" applyBorder="1" applyAlignment="1">
      <alignment horizontal="center" wrapText="1"/>
    </xf>
    <xf numFmtId="0" fontId="8" fillId="6" borderId="14" xfId="1" applyFont="1" applyFill="1" applyBorder="1" applyAlignment="1">
      <alignment horizontal="center" wrapText="1"/>
    </xf>
    <xf numFmtId="0" fontId="9" fillId="0" borderId="0" xfId="0" applyFont="1"/>
    <xf numFmtId="0" fontId="8" fillId="6" borderId="23" xfId="1" applyFont="1" applyFill="1" applyBorder="1" applyAlignment="1">
      <alignment horizontal="center" wrapText="1"/>
    </xf>
    <xf numFmtId="0" fontId="7" fillId="3" borderId="6" xfId="0" applyFont="1" applyFill="1" applyBorder="1" applyAlignment="1">
      <alignment vertical="top" wrapText="1"/>
    </xf>
    <xf numFmtId="0" fontId="0" fillId="7" borderId="0" xfId="0" applyFill="1" applyBorder="1" applyAlignment="1">
      <alignment vertical="top"/>
    </xf>
    <xf numFmtId="0" fontId="0" fillId="0" borderId="1" xfId="0" quotePrefix="1" applyFont="1" applyBorder="1" applyAlignment="1">
      <alignment vertical="top" wrapText="1"/>
    </xf>
    <xf numFmtId="0" fontId="0" fillId="7" borderId="1" xfId="0" applyFill="1" applyBorder="1" applyAlignment="1">
      <alignment vertical="top" wrapText="1"/>
    </xf>
    <xf numFmtId="0" fontId="0" fillId="0" borderId="5" xfId="0" quotePrefix="1" applyFont="1" applyBorder="1" applyAlignment="1">
      <alignment vertical="top" wrapText="1"/>
    </xf>
    <xf numFmtId="0" fontId="0" fillId="7" borderId="5" xfId="0" applyFill="1" applyBorder="1" applyAlignment="1">
      <alignment vertical="top" wrapText="1"/>
    </xf>
    <xf numFmtId="0" fontId="0" fillId="0" borderId="5" xfId="0" quotePrefix="1" applyFont="1" applyBorder="1" applyAlignment="1">
      <alignment horizontal="center" vertical="top" wrapText="1"/>
    </xf>
    <xf numFmtId="0" fontId="0" fillId="7" borderId="14" xfId="0" applyFill="1" applyBorder="1" applyAlignment="1">
      <alignment vertical="top" wrapText="1"/>
    </xf>
    <xf numFmtId="0" fontId="0" fillId="0" borderId="9" xfId="0" quotePrefix="1" applyFont="1" applyBorder="1" applyAlignment="1">
      <alignment vertical="top" wrapText="1"/>
    </xf>
    <xf numFmtId="0" fontId="0" fillId="7" borderId="9" xfId="0" applyFill="1" applyBorder="1" applyAlignment="1">
      <alignment vertical="top" wrapText="1"/>
    </xf>
    <xf numFmtId="0" fontId="0" fillId="0" borderId="28" xfId="0" applyFont="1" applyBorder="1" applyAlignment="1">
      <alignment vertical="top" wrapText="1"/>
    </xf>
    <xf numFmtId="0" fontId="0" fillId="0" borderId="16" xfId="0" applyFont="1" applyBorder="1"/>
    <xf numFmtId="0" fontId="7" fillId="3" borderId="1" xfId="0" applyFont="1" applyFill="1" applyBorder="1" applyAlignment="1">
      <alignment vertical="top" wrapText="1"/>
    </xf>
    <xf numFmtId="0" fontId="5" fillId="0" borderId="2" xfId="0" applyFont="1" applyBorder="1"/>
    <xf numFmtId="0" fontId="5" fillId="0" borderId="4" xfId="0" applyFont="1" applyBorder="1"/>
    <xf numFmtId="0" fontId="0" fillId="0" borderId="11" xfId="0" applyBorder="1"/>
    <xf numFmtId="0" fontId="0" fillId="0" borderId="12" xfId="0" applyBorder="1"/>
    <xf numFmtId="0" fontId="0" fillId="0" borderId="17" xfId="0" applyBorder="1"/>
    <xf numFmtId="0" fontId="0" fillId="0" borderId="19" xfId="0" applyBorder="1"/>
    <xf numFmtId="0" fontId="7" fillId="3" borderId="1" xfId="0" applyFont="1" applyFill="1" applyBorder="1" applyAlignment="1">
      <alignment vertical="top" wrapText="1"/>
    </xf>
    <xf numFmtId="0" fontId="8" fillId="6" borderId="23" xfId="1" applyFont="1" applyFill="1" applyBorder="1" applyAlignment="1">
      <alignment horizontal="center" wrapText="1"/>
    </xf>
    <xf numFmtId="0" fontId="0" fillId="0" borderId="1" xfId="0" applyBorder="1"/>
    <xf numFmtId="0" fontId="14" fillId="0" borderId="11" xfId="0" applyFont="1" applyBorder="1"/>
    <xf numFmtId="0" fontId="0" fillId="0" borderId="0" xfId="0" applyFont="1" applyBorder="1"/>
    <xf numFmtId="0" fontId="0" fillId="0" borderId="12" xfId="0" applyFont="1" applyBorder="1"/>
    <xf numFmtId="0" fontId="0" fillId="0" borderId="0" xfId="0" applyFont="1"/>
    <xf numFmtId="0" fontId="0" fillId="0" borderId="0" xfId="0" applyFont="1" applyBorder="1" applyAlignment="1">
      <alignment wrapText="1"/>
    </xf>
    <xf numFmtId="0" fontId="0" fillId="0" borderId="0" xfId="0" applyFont="1" applyAlignment="1">
      <alignment vertical="center"/>
    </xf>
    <xf numFmtId="0" fontId="7" fillId="3" borderId="1" xfId="0" applyFont="1" applyFill="1" applyBorder="1" applyAlignment="1">
      <alignment vertical="top" wrapText="1"/>
    </xf>
    <xf numFmtId="0" fontId="16" fillId="0" borderId="5" xfId="0" applyFont="1" applyBorder="1" applyAlignment="1">
      <alignment vertical="top" wrapText="1"/>
    </xf>
    <xf numFmtId="0" fontId="16" fillId="0" borderId="1" xfId="0" applyFont="1" applyBorder="1" applyAlignment="1">
      <alignment vertical="top" wrapText="1"/>
    </xf>
    <xf numFmtId="0" fontId="13" fillId="0" borderId="0" xfId="0" applyFont="1" applyAlignment="1">
      <alignment horizontal="center"/>
    </xf>
    <xf numFmtId="0" fontId="11" fillId="0" borderId="8" xfId="0" applyFont="1" applyFill="1" applyBorder="1" applyAlignment="1">
      <alignment vertical="top" wrapText="1"/>
    </xf>
    <xf numFmtId="0" fontId="11" fillId="0" borderId="29" xfId="0" applyFont="1" applyBorder="1"/>
    <xf numFmtId="0" fontId="11" fillId="0" borderId="28" xfId="0" applyFont="1" applyFill="1" applyBorder="1" applyAlignment="1">
      <alignment vertical="top" wrapText="1"/>
    </xf>
    <xf numFmtId="0" fontId="11" fillId="0" borderId="16" xfId="0" applyFont="1" applyBorder="1"/>
    <xf numFmtId="0" fontId="18" fillId="8" borderId="0" xfId="2" applyFill="1" applyBorder="1" applyAlignment="1">
      <alignment wrapText="1"/>
    </xf>
    <xf numFmtId="0" fontId="11" fillId="0" borderId="0" xfId="3" applyNumberFormat="1"/>
    <xf numFmtId="0" fontId="11" fillId="0" borderId="0" xfId="3"/>
    <xf numFmtId="0" fontId="20" fillId="0" borderId="0" xfId="3" applyNumberFormat="1" applyFont="1"/>
    <xf numFmtId="0" fontId="20" fillId="0" borderId="30" xfId="3" applyNumberFormat="1" applyFont="1" applyBorder="1"/>
    <xf numFmtId="0" fontId="11" fillId="0" borderId="30" xfId="3" applyNumberFormat="1" applyBorder="1"/>
    <xf numFmtId="0" fontId="11" fillId="0" borderId="30" xfId="3" applyBorder="1"/>
    <xf numFmtId="0" fontId="19" fillId="0" borderId="0" xfId="3" applyNumberFormat="1" applyFont="1"/>
    <xf numFmtId="0" fontId="21" fillId="0" borderId="0" xfId="3" applyNumberFormat="1" applyFont="1"/>
    <xf numFmtId="0" fontId="22" fillId="0" borderId="0" xfId="3" applyNumberFormat="1" applyFont="1"/>
    <xf numFmtId="0" fontId="19" fillId="9" borderId="1" xfId="3" applyNumberFormat="1" applyFont="1" applyFill="1" applyBorder="1" applyAlignment="1">
      <alignment wrapText="1"/>
    </xf>
    <xf numFmtId="0" fontId="17" fillId="0" borderId="1" xfId="3" applyNumberFormat="1" applyFont="1" applyBorder="1" applyAlignment="1">
      <alignment vertical="top" wrapText="1"/>
    </xf>
    <xf numFmtId="0" fontId="19" fillId="0" borderId="1" xfId="3" applyNumberFormat="1" applyFont="1" applyBorder="1" applyAlignment="1">
      <alignment vertical="top" wrapText="1"/>
    </xf>
    <xf numFmtId="0" fontId="0" fillId="0" borderId="12" xfId="0" applyBorder="1" applyAlignment="1">
      <alignment wrapText="1"/>
    </xf>
    <xf numFmtId="0" fontId="0" fillId="0" borderId="5" xfId="0" quotePrefix="1" applyFont="1" applyBorder="1" applyAlignment="1">
      <alignment horizontal="center" vertical="top" wrapText="1"/>
    </xf>
    <xf numFmtId="0" fontId="7" fillId="3" borderId="1" xfId="0" applyFont="1" applyFill="1" applyBorder="1" applyAlignment="1">
      <alignment vertical="top" wrapText="1"/>
    </xf>
    <xf numFmtId="0" fontId="0" fillId="0" borderId="1" xfId="0" quotePrefix="1" applyFont="1" applyBorder="1" applyAlignment="1">
      <alignment horizontal="center" vertical="top" wrapText="1"/>
    </xf>
    <xf numFmtId="0" fontId="0" fillId="7" borderId="16" xfId="0" applyFill="1" applyBorder="1" applyAlignment="1">
      <alignment vertical="top" wrapText="1"/>
    </xf>
    <xf numFmtId="0" fontId="17" fillId="0" borderId="1" xfId="3" applyNumberFormat="1" applyFont="1" applyBorder="1" applyAlignment="1">
      <alignment horizontal="center" vertical="top" wrapText="1"/>
    </xf>
    <xf numFmtId="14" fontId="17" fillId="0" borderId="1" xfId="3" applyNumberFormat="1" applyFont="1" applyBorder="1" applyAlignment="1">
      <alignment horizontal="left" vertical="top" wrapText="1"/>
    </xf>
    <xf numFmtId="0" fontId="19" fillId="0" borderId="1" xfId="3" applyNumberFormat="1" applyFont="1" applyBorder="1" applyAlignment="1">
      <alignment horizontal="center" vertical="top" wrapText="1"/>
    </xf>
    <xf numFmtId="0" fontId="19" fillId="9" borderId="1" xfId="3" applyNumberFormat="1" applyFont="1" applyFill="1" applyBorder="1" applyAlignment="1">
      <alignment horizontal="left" wrapText="1"/>
    </xf>
    <xf numFmtId="0" fontId="17" fillId="0" borderId="1" xfId="3" applyNumberFormat="1" applyFont="1" applyBorder="1" applyAlignment="1">
      <alignment horizontal="left" wrapText="1"/>
    </xf>
    <xf numFmtId="0" fontId="17" fillId="0" borderId="1" xfId="3" applyNumberFormat="1" applyFont="1" applyBorder="1" applyAlignment="1">
      <alignment horizontal="left" vertical="top" wrapText="1"/>
    </xf>
    <xf numFmtId="0" fontId="13" fillId="0" borderId="0" xfId="0" applyFont="1" applyAlignment="1">
      <alignment horizontal="center"/>
    </xf>
    <xf numFmtId="0" fontId="15" fillId="0" borderId="17" xfId="0" applyFont="1" applyBorder="1" applyAlignment="1">
      <alignment horizontal="left" wrapText="1"/>
    </xf>
    <xf numFmtId="0" fontId="15" fillId="0" borderId="18" xfId="0" applyFont="1" applyBorder="1" applyAlignment="1">
      <alignment horizontal="left" wrapText="1"/>
    </xf>
    <xf numFmtId="0" fontId="15" fillId="0" borderId="19" xfId="0" applyFont="1" applyBorder="1" applyAlignment="1">
      <alignment horizontal="left"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17" fillId="5" borderId="11" xfId="0" applyFont="1" applyFill="1" applyBorder="1" applyAlignment="1">
      <alignment horizontal="left" vertical="center" wrapText="1"/>
    </xf>
    <xf numFmtId="0" fontId="11" fillId="5" borderId="0" xfId="0" applyFont="1" applyFill="1" applyAlignment="1">
      <alignment vertical="center"/>
    </xf>
    <xf numFmtId="0" fontId="11" fillId="5" borderId="12" xfId="0" applyFont="1" applyFill="1" applyBorder="1" applyAlignment="1">
      <alignment vertical="center"/>
    </xf>
    <xf numFmtId="0" fontId="0" fillId="7" borderId="11" xfId="0" applyFill="1"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5" borderId="11" xfId="0" applyFill="1" applyBorder="1" applyAlignment="1">
      <alignment vertical="center"/>
    </xf>
    <xf numFmtId="0" fontId="0" fillId="0" borderId="0" xfId="0" applyAlignment="1">
      <alignment vertical="center"/>
    </xf>
    <xf numFmtId="0" fontId="0" fillId="0" borderId="12" xfId="0" applyBorder="1" applyAlignment="1">
      <alignment vertical="center"/>
    </xf>
    <xf numFmtId="0" fontId="14" fillId="0" borderId="11" xfId="0" applyFont="1" applyBorder="1" applyAlignment="1"/>
    <xf numFmtId="0" fontId="14" fillId="0" borderId="0" xfId="0" applyFont="1" applyAlignment="1"/>
    <xf numFmtId="0" fontId="14" fillId="0" borderId="12" xfId="0" applyFont="1" applyBorder="1" applyAlignment="1"/>
    <xf numFmtId="0" fontId="18" fillId="8" borderId="0" xfId="2" applyFill="1" applyBorder="1" applyAlignment="1">
      <alignment wrapText="1"/>
    </xf>
    <xf numFmtId="0" fontId="0" fillId="0" borderId="0" xfId="0" applyAlignment="1">
      <alignment wrapText="1"/>
    </xf>
    <xf numFmtId="0" fontId="0" fillId="0" borderId="12" xfId="0" applyBorder="1" applyAlignment="1">
      <alignment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0" fillId="7" borderId="11" xfId="0"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12" xfId="0" applyFont="1" applyFill="1" applyBorder="1" applyAlignment="1">
      <alignment horizontal="left" vertical="center" wrapText="1"/>
    </xf>
    <xf numFmtId="0" fontId="0" fillId="5" borderId="11" xfId="0"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5" fillId="3" borderId="10" xfId="0" applyFont="1" applyFill="1" applyBorder="1" applyAlignment="1">
      <alignment vertical="top" wrapText="1"/>
    </xf>
    <xf numFmtId="0" fontId="5" fillId="3" borderId="13" xfId="0" applyFont="1" applyFill="1" applyBorder="1" applyAlignment="1">
      <alignment horizontal="left" vertical="top" wrapText="1"/>
    </xf>
    <xf numFmtId="0" fontId="5" fillId="3" borderId="15" xfId="0" applyFont="1" applyFill="1" applyBorder="1" applyAlignment="1">
      <alignment horizontal="left" vertical="top" wrapText="1"/>
    </xf>
    <xf numFmtId="0" fontId="12" fillId="6" borderId="2" xfId="1" applyFont="1" applyFill="1" applyBorder="1" applyAlignment="1">
      <alignment horizontal="left"/>
    </xf>
    <xf numFmtId="0" fontId="12" fillId="6" borderId="3" xfId="1" applyFont="1" applyFill="1" applyBorder="1" applyAlignment="1">
      <alignment horizontal="left"/>
    </xf>
    <xf numFmtId="0" fontId="12" fillId="6" borderId="4" xfId="1" applyFont="1" applyFill="1" applyBorder="1" applyAlignment="1">
      <alignment horizontal="left"/>
    </xf>
    <xf numFmtId="0" fontId="5" fillId="3" borderId="28" xfId="0" applyFont="1" applyFill="1" applyBorder="1" applyAlignment="1">
      <alignment horizontal="left" vertical="top" wrapText="1"/>
    </xf>
    <xf numFmtId="0" fontId="7" fillId="3" borderId="1" xfId="0" applyFont="1" applyFill="1" applyBorder="1" applyAlignment="1">
      <alignment vertical="top" wrapText="1"/>
    </xf>
    <xf numFmtId="0" fontId="0" fillId="0" borderId="1" xfId="0" applyBorder="1" applyAlignment="1"/>
    <xf numFmtId="0" fontId="0" fillId="0" borderId="1" xfId="0" applyBorder="1" applyAlignment="1">
      <alignment vertical="top" wrapText="1"/>
    </xf>
    <xf numFmtId="0" fontId="8" fillId="6" borderId="23" xfId="1" applyFont="1" applyFill="1" applyBorder="1" applyAlignment="1">
      <alignment horizontal="center" wrapText="1"/>
    </xf>
    <xf numFmtId="0" fontId="8" fillId="6" borderId="25" xfId="1" applyFont="1" applyFill="1" applyBorder="1" applyAlignment="1">
      <alignment horizontal="center" wrapText="1"/>
    </xf>
    <xf numFmtId="0" fontId="7" fillId="3" borderId="24" xfId="0" applyFont="1" applyFill="1" applyBorder="1" applyAlignment="1">
      <alignment horizontal="left" vertical="top" wrapText="1"/>
    </xf>
    <xf numFmtId="0" fontId="7" fillId="3" borderId="7" xfId="0" applyFont="1" applyFill="1" applyBorder="1" applyAlignment="1">
      <alignment horizontal="left" vertical="top" wrapText="1"/>
    </xf>
    <xf numFmtId="0" fontId="0" fillId="0" borderId="5" xfId="0" quotePrefix="1" applyFont="1" applyBorder="1" applyAlignment="1">
      <alignment horizontal="center" vertical="top" wrapText="1"/>
    </xf>
    <xf numFmtId="0" fontId="5" fillId="3" borderId="8" xfId="0" applyFont="1" applyFill="1" applyBorder="1" applyAlignment="1">
      <alignment horizontal="left" vertical="top" wrapText="1"/>
    </xf>
    <xf numFmtId="0" fontId="10" fillId="0" borderId="20" xfId="0" applyFont="1" applyBorder="1" applyAlignment="1">
      <alignment horizontal="center"/>
    </xf>
    <xf numFmtId="0" fontId="10" fillId="0" borderId="22" xfId="0" applyFont="1" applyBorder="1" applyAlignment="1">
      <alignment horizontal="center"/>
    </xf>
    <xf numFmtId="0" fontId="7" fillId="3" borderId="27" xfId="0" applyFont="1" applyFill="1" applyBorder="1" applyAlignment="1">
      <alignment horizontal="left" vertical="top" wrapText="1"/>
    </xf>
    <xf numFmtId="0" fontId="0" fillId="0" borderId="26" xfId="0" applyBorder="1" applyAlignment="1">
      <alignment horizontal="left" vertical="top" wrapText="1"/>
    </xf>
    <xf numFmtId="0" fontId="0" fillId="0" borderId="9" xfId="0" quotePrefix="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2" xfId="0" applyBorder="1" applyAlignment="1">
      <alignment horizontal="center"/>
    </xf>
    <xf numFmtId="0" fontId="0" fillId="0" borderId="4" xfId="0" applyBorder="1" applyAlignment="1">
      <alignment horizontal="center"/>
    </xf>
  </cellXfs>
  <cellStyles count="4">
    <cellStyle name="Normal" xfId="0" builtinId="0"/>
    <cellStyle name="Normal 2" xfId="2"/>
    <cellStyle name="Normal 3" xfId="3"/>
    <cellStyle name="Uthevingsfarge1" xfId="1" builtin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Resultat av interessentanalyse</a:t>
            </a:r>
          </a:p>
        </c:rich>
      </c:tx>
      <c:layout>
        <c:manualLayout>
          <c:xMode val="edge"/>
          <c:yMode val="edge"/>
          <c:x val="6.4980563759282949E-4"/>
          <c:y val="0"/>
        </c:manualLayout>
      </c:layout>
      <c:overlay val="0"/>
    </c:title>
    <c:autoTitleDeleted val="0"/>
    <c:plotArea>
      <c:layout>
        <c:manualLayout>
          <c:layoutTarget val="inner"/>
          <c:xMode val="edge"/>
          <c:yMode val="edge"/>
          <c:x val="0.12385308077703792"/>
          <c:y val="9.107802751690755E-2"/>
          <c:w val="0.86117858483639009"/>
          <c:h val="0.71127661433475664"/>
        </c:manualLayout>
      </c:layout>
      <c:barChart>
        <c:barDir val="col"/>
        <c:grouping val="clustered"/>
        <c:varyColors val="0"/>
        <c:ser>
          <c:idx val="1"/>
          <c:order val="1"/>
          <c:spPr>
            <a:solidFill>
              <a:srgbClr val="FF0000"/>
            </a:solidFill>
          </c:spPr>
          <c:invertIfNegative val="0"/>
          <c:cat>
            <c:strRef>
              <c:f>'Resultat av interessentanalyse'!$W$2:$W$15</c:f>
              <c:strCache>
                <c:ptCount val="14"/>
                <c:pt idx="0">
                  <c:v>Virksomhetsleder</c:v>
                </c:pt>
                <c:pt idx="1">
                  <c:v>Økonomisjef</c:v>
                </c:pt>
                <c:pt idx="2">
                  <c:v>IKT-sjef</c:v>
                </c:pt>
                <c:pt idx="3">
                  <c:v>Personalsjef</c:v>
                </c:pt>
                <c:pt idx="4">
                  <c:v>Informasjonsansvarlig</c:v>
                </c:pt>
                <c:pt idx="5">
                  <c:v>Budsjetteiere</c:v>
                </c:pt>
                <c:pt idx="6">
                  <c:v>Innkjøpssjef/-direktør</c:v>
                </c:pt>
                <c:pt idx="7">
                  <c:v>Kategoriansvarlige</c:v>
                </c:pt>
                <c:pt idx="8">
                  <c:v>Innkjøpere</c:v>
                </c:pt>
                <c:pt idx="9">
                  <c:v>Bestillere</c:v>
                </c:pt>
                <c:pt idx="10">
                  <c:v>Personell (generelt)</c:v>
                </c:pt>
                <c:pt idx="11">
                  <c:v>Leverandører</c:v>
                </c:pt>
                <c:pt idx="12">
                  <c:v>Tillitsvalgte/arbeidstakerorganisasjoner</c:v>
                </c:pt>
                <c:pt idx="13">
                  <c:v>Andre</c:v>
                </c:pt>
              </c:strCache>
            </c:strRef>
          </c:cat>
          <c:val>
            <c:numRef>
              <c:f>'Resultat av interessentanalyse'!$Y$2:$Y$15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6BE4-4AA9-BCF6-D76A92AC7021}"/>
            </c:ext>
          </c:extLst>
        </c:ser>
        <c:ser>
          <c:idx val="0"/>
          <c:order val="0"/>
          <c:spPr>
            <a:solidFill>
              <a:srgbClr val="92D050"/>
            </a:solidFill>
          </c:spPr>
          <c:invertIfNegative val="0"/>
          <c:cat>
            <c:strRef>
              <c:f>'Resultat av interessentanalyse'!$W$2:$W$15</c:f>
              <c:strCache>
                <c:ptCount val="14"/>
                <c:pt idx="0">
                  <c:v>Virksomhetsleder</c:v>
                </c:pt>
                <c:pt idx="1">
                  <c:v>Økonomisjef</c:v>
                </c:pt>
                <c:pt idx="2">
                  <c:v>IKT-sjef</c:v>
                </c:pt>
                <c:pt idx="3">
                  <c:v>Personalsjef</c:v>
                </c:pt>
                <c:pt idx="4">
                  <c:v>Informasjonsansvarlig</c:v>
                </c:pt>
                <c:pt idx="5">
                  <c:v>Budsjetteiere</c:v>
                </c:pt>
                <c:pt idx="6">
                  <c:v>Innkjøpssjef/-direktør</c:v>
                </c:pt>
                <c:pt idx="7">
                  <c:v>Kategoriansvarlige</c:v>
                </c:pt>
                <c:pt idx="8">
                  <c:v>Innkjøpere</c:v>
                </c:pt>
                <c:pt idx="9">
                  <c:v>Bestillere</c:v>
                </c:pt>
                <c:pt idx="10">
                  <c:v>Personell (generelt)</c:v>
                </c:pt>
                <c:pt idx="11">
                  <c:v>Leverandører</c:v>
                </c:pt>
                <c:pt idx="12">
                  <c:v>Tillitsvalgte/arbeidstakerorganisasjoner</c:v>
                </c:pt>
                <c:pt idx="13">
                  <c:v>Andre</c:v>
                </c:pt>
              </c:strCache>
            </c:strRef>
          </c:cat>
          <c:val>
            <c:numRef>
              <c:f>'Resultat av interessentanalyse'!$Z$2:$Z$15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6BE4-4AA9-BCF6-D76A92AC7021}"/>
            </c:ext>
          </c:extLst>
        </c:ser>
        <c:dLbls>
          <c:showLegendKey val="0"/>
          <c:showVal val="0"/>
          <c:showCatName val="0"/>
          <c:showSerName val="0"/>
          <c:showPercent val="0"/>
          <c:showBubbleSize val="0"/>
        </c:dLbls>
        <c:gapWidth val="150"/>
        <c:axId val="47380352"/>
        <c:axId val="47381888"/>
      </c:barChart>
      <c:catAx>
        <c:axId val="47380352"/>
        <c:scaling>
          <c:orientation val="minMax"/>
        </c:scaling>
        <c:delete val="0"/>
        <c:axPos val="b"/>
        <c:numFmt formatCode="General" sourceLinked="0"/>
        <c:majorTickMark val="none"/>
        <c:minorTickMark val="none"/>
        <c:tickLblPos val="nextTo"/>
        <c:crossAx val="47381888"/>
        <c:crosses val="autoZero"/>
        <c:auto val="1"/>
        <c:lblAlgn val="ctr"/>
        <c:lblOffset val="100"/>
        <c:noMultiLvlLbl val="0"/>
      </c:catAx>
      <c:valAx>
        <c:axId val="47381888"/>
        <c:scaling>
          <c:orientation val="minMax"/>
          <c:max val="50"/>
          <c:min val="-50"/>
        </c:scaling>
        <c:delete val="1"/>
        <c:axPos val="l"/>
        <c:majorGridlines/>
        <c:numFmt formatCode="General" sourceLinked="1"/>
        <c:majorTickMark val="none"/>
        <c:minorTickMark val="none"/>
        <c:tickLblPos val="none"/>
        <c:crossAx val="4738035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47625</xdr:rowOff>
    </xdr:from>
    <xdr:to>
      <xdr:col>6</xdr:col>
      <xdr:colOff>885825</xdr:colOff>
      <xdr:row>4</xdr:row>
      <xdr:rowOff>152400</xdr:rowOff>
    </xdr:to>
    <xdr:pic>
      <xdr:nvPicPr>
        <xdr:cNvPr id="2" name="Picture 2" descr="Difi_logo_farge_liten.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485900" y="47625"/>
          <a:ext cx="271462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3114676</xdr:colOff>
      <xdr:row>0</xdr:row>
      <xdr:rowOff>4763</xdr:rowOff>
    </xdr:from>
    <xdr:to>
      <xdr:col>10</xdr:col>
      <xdr:colOff>4114800</xdr:colOff>
      <xdr:row>1</xdr:row>
      <xdr:rowOff>2381</xdr:rowOff>
    </xdr:to>
    <xdr:pic>
      <xdr:nvPicPr>
        <xdr:cNvPr id="2" name="Bilde 8" descr="Difi_brev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13839826" y="4763"/>
          <a:ext cx="1000124" cy="29289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31750</xdr:rowOff>
    </xdr:from>
    <xdr:to>
      <xdr:col>21</xdr:col>
      <xdr:colOff>204163</xdr:colOff>
      <xdr:row>28</xdr:row>
      <xdr:rowOff>99099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52917</xdr:colOff>
      <xdr:row>10</xdr:row>
      <xdr:rowOff>52916</xdr:rowOff>
    </xdr:from>
    <xdr:to>
      <xdr:col>21</xdr:col>
      <xdr:colOff>211666</xdr:colOff>
      <xdr:row>10</xdr:row>
      <xdr:rowOff>74049</xdr:rowOff>
    </xdr:to>
    <xdr:cxnSp macro="">
      <xdr:nvCxnSpPr>
        <xdr:cNvPr id="10" name="Straight Connector 9">
          <a:extLst>
            <a:ext uri="{FF2B5EF4-FFF2-40B4-BE49-F238E27FC236}">
              <a16:creationId xmlns:a16="http://schemas.microsoft.com/office/drawing/2014/main" id="{00000000-0008-0000-0300-00000A000000}"/>
            </a:ext>
          </a:extLst>
        </xdr:cNvPr>
        <xdr:cNvCxnSpPr/>
      </xdr:nvCxnSpPr>
      <xdr:spPr>
        <a:xfrm flipV="1">
          <a:off x="52917" y="1979083"/>
          <a:ext cx="13832416" cy="21133"/>
        </a:xfrm>
        <a:prstGeom prst="line">
          <a:avLst/>
        </a:prstGeom>
        <a:ln w="22225">
          <a:solidFill>
            <a:srgbClr val="92D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74083</xdr:colOff>
      <xdr:row>6</xdr:row>
      <xdr:rowOff>116417</xdr:rowOff>
    </xdr:from>
    <xdr:to>
      <xdr:col>21</xdr:col>
      <xdr:colOff>179916</xdr:colOff>
      <xdr:row>6</xdr:row>
      <xdr:rowOff>116417</xdr:rowOff>
    </xdr:to>
    <xdr:cxnSp macro="">
      <xdr:nvCxnSpPr>
        <xdr:cNvPr id="14" name="Straight Connector 13">
          <a:extLst>
            <a:ext uri="{FF2B5EF4-FFF2-40B4-BE49-F238E27FC236}">
              <a16:creationId xmlns:a16="http://schemas.microsoft.com/office/drawing/2014/main" id="{00000000-0008-0000-0300-00000E000000}"/>
            </a:ext>
          </a:extLst>
        </xdr:cNvPr>
        <xdr:cNvCxnSpPr/>
      </xdr:nvCxnSpPr>
      <xdr:spPr>
        <a:xfrm>
          <a:off x="74083" y="1238250"/>
          <a:ext cx="13779500" cy="0"/>
        </a:xfrm>
        <a:prstGeom prst="line">
          <a:avLst/>
        </a:prstGeom>
        <a:ln w="22225">
          <a:solidFill>
            <a:srgbClr val="92D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xdr:colOff>
      <xdr:row>8</xdr:row>
      <xdr:rowOff>0</xdr:rowOff>
    </xdr:from>
    <xdr:to>
      <xdr:col>21</xdr:col>
      <xdr:colOff>211666</xdr:colOff>
      <xdr:row>8</xdr:row>
      <xdr:rowOff>0</xdr:rowOff>
    </xdr:to>
    <xdr:cxnSp macro="">
      <xdr:nvCxnSpPr>
        <xdr:cNvPr id="15" name="Straight Connector 14">
          <a:extLst>
            <a:ext uri="{FF2B5EF4-FFF2-40B4-BE49-F238E27FC236}">
              <a16:creationId xmlns:a16="http://schemas.microsoft.com/office/drawing/2014/main" id="{00000000-0008-0000-0300-00000F000000}"/>
            </a:ext>
          </a:extLst>
        </xdr:cNvPr>
        <xdr:cNvCxnSpPr/>
      </xdr:nvCxnSpPr>
      <xdr:spPr>
        <a:xfrm>
          <a:off x="63500" y="1608667"/>
          <a:ext cx="13821833" cy="0"/>
        </a:xfrm>
        <a:prstGeom prst="line">
          <a:avLst/>
        </a:prstGeom>
        <a:ln w="22225">
          <a:solidFill>
            <a:srgbClr val="92D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84667</xdr:colOff>
      <xdr:row>13</xdr:row>
      <xdr:rowOff>296333</xdr:rowOff>
    </xdr:from>
    <xdr:to>
      <xdr:col>21</xdr:col>
      <xdr:colOff>169333</xdr:colOff>
      <xdr:row>13</xdr:row>
      <xdr:rowOff>296333</xdr:rowOff>
    </xdr:to>
    <xdr:cxnSp macro="">
      <xdr:nvCxnSpPr>
        <xdr:cNvPr id="16" name="Straight Connector 15">
          <a:extLst>
            <a:ext uri="{FF2B5EF4-FFF2-40B4-BE49-F238E27FC236}">
              <a16:creationId xmlns:a16="http://schemas.microsoft.com/office/drawing/2014/main" id="{00000000-0008-0000-0300-000010000000}"/>
            </a:ext>
          </a:extLst>
        </xdr:cNvPr>
        <xdr:cNvCxnSpPr/>
      </xdr:nvCxnSpPr>
      <xdr:spPr>
        <a:xfrm>
          <a:off x="84667" y="2698750"/>
          <a:ext cx="13758333" cy="0"/>
        </a:xfrm>
        <a:prstGeom prst="line">
          <a:avLst/>
        </a:prstGeom>
        <a:ln w="2222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50810</xdr:colOff>
      <xdr:row>15</xdr:row>
      <xdr:rowOff>10584</xdr:rowOff>
    </xdr:from>
    <xdr:to>
      <xdr:col>21</xdr:col>
      <xdr:colOff>211666</xdr:colOff>
      <xdr:row>15</xdr:row>
      <xdr:rowOff>50741</xdr:rowOff>
    </xdr:to>
    <xdr:cxnSp macro="">
      <xdr:nvCxnSpPr>
        <xdr:cNvPr id="17" name="Straight Connector 16">
          <a:extLst>
            <a:ext uri="{FF2B5EF4-FFF2-40B4-BE49-F238E27FC236}">
              <a16:creationId xmlns:a16="http://schemas.microsoft.com/office/drawing/2014/main" id="{00000000-0008-0000-0300-000011000000}"/>
            </a:ext>
          </a:extLst>
        </xdr:cNvPr>
        <xdr:cNvCxnSpPr/>
      </xdr:nvCxnSpPr>
      <xdr:spPr>
        <a:xfrm flipV="1">
          <a:off x="50810" y="3069167"/>
          <a:ext cx="13834523" cy="40157"/>
        </a:xfrm>
        <a:prstGeom prst="line">
          <a:avLst/>
        </a:prstGeom>
        <a:ln w="2222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74084</xdr:colOff>
      <xdr:row>17</xdr:row>
      <xdr:rowOff>74084</xdr:rowOff>
    </xdr:from>
    <xdr:to>
      <xdr:col>21</xdr:col>
      <xdr:colOff>201083</xdr:colOff>
      <xdr:row>17</xdr:row>
      <xdr:rowOff>84668</xdr:rowOff>
    </xdr:to>
    <xdr:cxnSp macro="">
      <xdr:nvCxnSpPr>
        <xdr:cNvPr id="18" name="Straight Connector 17">
          <a:extLst>
            <a:ext uri="{FF2B5EF4-FFF2-40B4-BE49-F238E27FC236}">
              <a16:creationId xmlns:a16="http://schemas.microsoft.com/office/drawing/2014/main" id="{00000000-0008-0000-0300-000012000000}"/>
            </a:ext>
          </a:extLst>
        </xdr:cNvPr>
        <xdr:cNvCxnSpPr/>
      </xdr:nvCxnSpPr>
      <xdr:spPr>
        <a:xfrm>
          <a:off x="74084" y="3450167"/>
          <a:ext cx="13800666" cy="10584"/>
        </a:xfrm>
        <a:prstGeom prst="line">
          <a:avLst/>
        </a:prstGeom>
        <a:ln w="2222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cdr:x>
      <cdr:y>0.24926</cdr:y>
    </cdr:from>
    <cdr:to>
      <cdr:x>0.07987</cdr:x>
      <cdr:y>0.30485</cdr:y>
    </cdr:to>
    <cdr:sp macro="" textlink="">
      <cdr:nvSpPr>
        <cdr:cNvPr id="4" name="TextBox 3"/>
        <cdr:cNvSpPr txBox="1"/>
      </cdr:nvSpPr>
      <cdr:spPr>
        <a:xfrm xmlns:a="http://schemas.openxmlformats.org/drawingml/2006/main">
          <a:off x="0" y="1293572"/>
          <a:ext cx="961354" cy="288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1100"/>
            <a:t>Nøkkelaktør</a:t>
          </a:r>
        </a:p>
      </cdr:txBody>
    </cdr:sp>
  </cdr:relSizeAnchor>
  <cdr:relSizeAnchor xmlns:cdr="http://schemas.openxmlformats.org/drawingml/2006/chartDrawing">
    <cdr:from>
      <cdr:x>0</cdr:x>
      <cdr:y>0.30793</cdr:y>
    </cdr:from>
    <cdr:to>
      <cdr:x>0.12659</cdr:x>
      <cdr:y>0.36353</cdr:y>
    </cdr:to>
    <cdr:sp macro="" textlink="">
      <cdr:nvSpPr>
        <cdr:cNvPr id="6" name="TextBox 1"/>
        <cdr:cNvSpPr txBox="1"/>
      </cdr:nvSpPr>
      <cdr:spPr>
        <a:xfrm xmlns:a="http://schemas.openxmlformats.org/drawingml/2006/main">
          <a:off x="0" y="1598083"/>
          <a:ext cx="1756832" cy="288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1050"/>
            <a:t>Sørge for at interessenten er fornøyd</a:t>
          </a:r>
        </a:p>
      </cdr:txBody>
    </cdr:sp>
  </cdr:relSizeAnchor>
  <cdr:relSizeAnchor xmlns:cdr="http://schemas.openxmlformats.org/drawingml/2006/chartDrawing">
    <cdr:from>
      <cdr:x>0</cdr:x>
      <cdr:y>0.60363</cdr:y>
    </cdr:from>
    <cdr:to>
      <cdr:x>0.07987</cdr:x>
      <cdr:y>0.65923</cdr:y>
    </cdr:to>
    <cdr:sp macro="" textlink="">
      <cdr:nvSpPr>
        <cdr:cNvPr id="8" name="TextBox 1"/>
        <cdr:cNvSpPr txBox="1"/>
      </cdr:nvSpPr>
      <cdr:spPr>
        <a:xfrm xmlns:a="http://schemas.openxmlformats.org/drawingml/2006/main">
          <a:off x="0" y="3132667"/>
          <a:ext cx="1108436" cy="288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1100"/>
            <a:t>Nøkkelaktør</a:t>
          </a:r>
        </a:p>
      </cdr:txBody>
    </cdr:sp>
  </cdr:relSizeAnchor>
  <cdr:relSizeAnchor xmlns:cdr="http://schemas.openxmlformats.org/drawingml/2006/chartDrawing">
    <cdr:from>
      <cdr:x>0</cdr:x>
      <cdr:y>0.51798</cdr:y>
    </cdr:from>
    <cdr:to>
      <cdr:x>0.12659</cdr:x>
      <cdr:y>0.57358</cdr:y>
    </cdr:to>
    <cdr:sp macro="" textlink="">
      <cdr:nvSpPr>
        <cdr:cNvPr id="9" name="TextBox 1"/>
        <cdr:cNvSpPr txBox="1"/>
      </cdr:nvSpPr>
      <cdr:spPr>
        <a:xfrm xmlns:a="http://schemas.openxmlformats.org/drawingml/2006/main">
          <a:off x="0" y="2688167"/>
          <a:ext cx="1756832" cy="288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1050"/>
            <a:t>Sørge for at interessenten er fornøyd</a:t>
          </a:r>
        </a:p>
      </cdr:txBody>
    </cdr:sp>
  </cdr:relSizeAnchor>
  <cdr:relSizeAnchor xmlns:cdr="http://schemas.openxmlformats.org/drawingml/2006/chartDrawing">
    <cdr:from>
      <cdr:x>0</cdr:x>
      <cdr:y>0.40174</cdr:y>
    </cdr:from>
    <cdr:to>
      <cdr:x>0.07987</cdr:x>
      <cdr:y>0.45734</cdr:y>
    </cdr:to>
    <cdr:sp macro="" textlink="">
      <cdr:nvSpPr>
        <cdr:cNvPr id="10" name="TextBox 1"/>
        <cdr:cNvSpPr txBox="1"/>
      </cdr:nvSpPr>
      <cdr:spPr>
        <a:xfrm xmlns:a="http://schemas.openxmlformats.org/drawingml/2006/main">
          <a:off x="0" y="2084916"/>
          <a:ext cx="1108436" cy="288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1100"/>
            <a:t>Holdes oppdatert</a:t>
          </a:r>
        </a:p>
      </cdr:txBody>
    </cdr:sp>
  </cdr:relSizeAnchor>
  <cdr:relSizeAnchor xmlns:cdr="http://schemas.openxmlformats.org/drawingml/2006/chartDrawing">
    <cdr:from>
      <cdr:x>0</cdr:x>
      <cdr:y>0.24926</cdr:y>
    </cdr:from>
    <cdr:to>
      <cdr:x>0.07987</cdr:x>
      <cdr:y>0.30485</cdr:y>
    </cdr:to>
    <cdr:sp macro="" textlink="">
      <cdr:nvSpPr>
        <cdr:cNvPr id="2" name="TextBox 3"/>
        <cdr:cNvSpPr txBox="1"/>
      </cdr:nvSpPr>
      <cdr:spPr>
        <a:xfrm xmlns:a="http://schemas.openxmlformats.org/drawingml/2006/main">
          <a:off x="0" y="1293572"/>
          <a:ext cx="961354" cy="288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1100"/>
            <a:t>Nøkkelaktør</a:t>
          </a:r>
        </a:p>
      </cdr:txBody>
    </cdr:sp>
  </cdr:relSizeAnchor>
  <cdr:relSizeAnchor xmlns:cdr="http://schemas.openxmlformats.org/drawingml/2006/chartDrawing">
    <cdr:from>
      <cdr:x>0</cdr:x>
      <cdr:y>0.30793</cdr:y>
    </cdr:from>
    <cdr:to>
      <cdr:x>0.12659</cdr:x>
      <cdr:y>0.36353</cdr:y>
    </cdr:to>
    <cdr:sp macro="" textlink="">
      <cdr:nvSpPr>
        <cdr:cNvPr id="3" name="TextBox 1"/>
        <cdr:cNvSpPr txBox="1"/>
      </cdr:nvSpPr>
      <cdr:spPr>
        <a:xfrm xmlns:a="http://schemas.openxmlformats.org/drawingml/2006/main">
          <a:off x="0" y="1598083"/>
          <a:ext cx="1756832" cy="288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1050"/>
            <a:t>Sørge for at interessenten er fornøyd</a:t>
          </a:r>
        </a:p>
      </cdr:txBody>
    </cdr:sp>
  </cdr:relSizeAnchor>
  <cdr:relSizeAnchor xmlns:cdr="http://schemas.openxmlformats.org/drawingml/2006/chartDrawing">
    <cdr:from>
      <cdr:x>0</cdr:x>
      <cdr:y>0.60363</cdr:y>
    </cdr:from>
    <cdr:to>
      <cdr:x>0.07987</cdr:x>
      <cdr:y>0.65923</cdr:y>
    </cdr:to>
    <cdr:sp macro="" textlink="">
      <cdr:nvSpPr>
        <cdr:cNvPr id="5" name="TextBox 1"/>
        <cdr:cNvSpPr txBox="1"/>
      </cdr:nvSpPr>
      <cdr:spPr>
        <a:xfrm xmlns:a="http://schemas.openxmlformats.org/drawingml/2006/main">
          <a:off x="0" y="3132667"/>
          <a:ext cx="1108436" cy="288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1100"/>
            <a:t>Nøkkelaktør</a:t>
          </a:r>
        </a:p>
      </cdr:txBody>
    </cdr:sp>
  </cdr:relSizeAnchor>
  <cdr:relSizeAnchor xmlns:cdr="http://schemas.openxmlformats.org/drawingml/2006/chartDrawing">
    <cdr:from>
      <cdr:x>0</cdr:x>
      <cdr:y>0.51798</cdr:y>
    </cdr:from>
    <cdr:to>
      <cdr:x>0.12659</cdr:x>
      <cdr:y>0.57358</cdr:y>
    </cdr:to>
    <cdr:sp macro="" textlink="">
      <cdr:nvSpPr>
        <cdr:cNvPr id="7" name="TextBox 1"/>
        <cdr:cNvSpPr txBox="1"/>
      </cdr:nvSpPr>
      <cdr:spPr>
        <a:xfrm xmlns:a="http://schemas.openxmlformats.org/drawingml/2006/main">
          <a:off x="0" y="2688167"/>
          <a:ext cx="1756832" cy="288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1050"/>
            <a:t>Sørge for at interessenten er fornøyd</a:t>
          </a:r>
        </a:p>
      </cdr:txBody>
    </cdr:sp>
  </cdr:relSizeAnchor>
  <cdr:relSizeAnchor xmlns:cdr="http://schemas.openxmlformats.org/drawingml/2006/chartDrawing">
    <cdr:from>
      <cdr:x>0</cdr:x>
      <cdr:y>0.40174</cdr:y>
    </cdr:from>
    <cdr:to>
      <cdr:x>0.07987</cdr:x>
      <cdr:y>0.45734</cdr:y>
    </cdr:to>
    <cdr:sp macro="" textlink="">
      <cdr:nvSpPr>
        <cdr:cNvPr id="11" name="TextBox 1"/>
        <cdr:cNvSpPr txBox="1"/>
      </cdr:nvSpPr>
      <cdr:spPr>
        <a:xfrm xmlns:a="http://schemas.openxmlformats.org/drawingml/2006/main">
          <a:off x="0" y="2084916"/>
          <a:ext cx="1108436" cy="288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1100"/>
            <a:t>Holdes oppdatert</a:t>
          </a: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1"/>
  <sheetViews>
    <sheetView tabSelected="1" workbookViewId="0">
      <selection activeCell="G29" sqref="G29"/>
    </sheetView>
  </sheetViews>
  <sheetFormatPr baseColWidth="10" defaultColWidth="9.109375" defaultRowHeight="13.2" x14ac:dyDescent="0.25"/>
  <cols>
    <col min="1" max="1" width="4" style="61" customWidth="1"/>
    <col min="2" max="6" width="9.109375" style="61"/>
    <col min="7" max="7" width="22.6640625" style="61" customWidth="1"/>
    <col min="8" max="9" width="9.109375" style="61"/>
    <col min="10" max="10" width="3.5546875" style="61" customWidth="1"/>
    <col min="11" max="11" width="9.109375" style="61" hidden="1" customWidth="1"/>
    <col min="12" max="256" width="9.109375" style="61"/>
    <col min="257" max="257" width="4" style="61" customWidth="1"/>
    <col min="258" max="262" width="9.109375" style="61"/>
    <col min="263" max="263" width="22.6640625" style="61" customWidth="1"/>
    <col min="264" max="265" width="9.109375" style="61"/>
    <col min="266" max="266" width="3.5546875" style="61" customWidth="1"/>
    <col min="267" max="267" width="0" style="61" hidden="1" customWidth="1"/>
    <col min="268" max="512" width="9.109375" style="61"/>
    <col min="513" max="513" width="4" style="61" customWidth="1"/>
    <col min="514" max="518" width="9.109375" style="61"/>
    <col min="519" max="519" width="22.6640625" style="61" customWidth="1"/>
    <col min="520" max="521" width="9.109375" style="61"/>
    <col min="522" max="522" width="3.5546875" style="61" customWidth="1"/>
    <col min="523" max="523" width="0" style="61" hidden="1" customWidth="1"/>
    <col min="524" max="768" width="9.109375" style="61"/>
    <col min="769" max="769" width="4" style="61" customWidth="1"/>
    <col min="770" max="774" width="9.109375" style="61"/>
    <col min="775" max="775" width="22.6640625" style="61" customWidth="1"/>
    <col min="776" max="777" width="9.109375" style="61"/>
    <col min="778" max="778" width="3.5546875" style="61" customWidth="1"/>
    <col min="779" max="779" width="0" style="61" hidden="1" customWidth="1"/>
    <col min="780" max="1024" width="9.109375" style="61"/>
    <col min="1025" max="1025" width="4" style="61" customWidth="1"/>
    <col min="1026" max="1030" width="9.109375" style="61"/>
    <col min="1031" max="1031" width="22.6640625" style="61" customWidth="1"/>
    <col min="1032" max="1033" width="9.109375" style="61"/>
    <col min="1034" max="1034" width="3.5546875" style="61" customWidth="1"/>
    <col min="1035" max="1035" width="0" style="61" hidden="1" customWidth="1"/>
    <col min="1036" max="1280" width="9.109375" style="61"/>
    <col min="1281" max="1281" width="4" style="61" customWidth="1"/>
    <col min="1282" max="1286" width="9.109375" style="61"/>
    <col min="1287" max="1287" width="22.6640625" style="61" customWidth="1"/>
    <col min="1288" max="1289" width="9.109375" style="61"/>
    <col min="1290" max="1290" width="3.5546875" style="61" customWidth="1"/>
    <col min="1291" max="1291" width="0" style="61" hidden="1" customWidth="1"/>
    <col min="1292" max="1536" width="9.109375" style="61"/>
    <col min="1537" max="1537" width="4" style="61" customWidth="1"/>
    <col min="1538" max="1542" width="9.109375" style="61"/>
    <col min="1543" max="1543" width="22.6640625" style="61" customWidth="1"/>
    <col min="1544" max="1545" width="9.109375" style="61"/>
    <col min="1546" max="1546" width="3.5546875" style="61" customWidth="1"/>
    <col min="1547" max="1547" width="0" style="61" hidden="1" customWidth="1"/>
    <col min="1548" max="1792" width="9.109375" style="61"/>
    <col min="1793" max="1793" width="4" style="61" customWidth="1"/>
    <col min="1794" max="1798" width="9.109375" style="61"/>
    <col min="1799" max="1799" width="22.6640625" style="61" customWidth="1"/>
    <col min="1800" max="1801" width="9.109375" style="61"/>
    <col min="1802" max="1802" width="3.5546875" style="61" customWidth="1"/>
    <col min="1803" max="1803" width="0" style="61" hidden="1" customWidth="1"/>
    <col min="1804" max="2048" width="9.109375" style="61"/>
    <col min="2049" max="2049" width="4" style="61" customWidth="1"/>
    <col min="2050" max="2054" width="9.109375" style="61"/>
    <col min="2055" max="2055" width="22.6640625" style="61" customWidth="1"/>
    <col min="2056" max="2057" width="9.109375" style="61"/>
    <col min="2058" max="2058" width="3.5546875" style="61" customWidth="1"/>
    <col min="2059" max="2059" width="0" style="61" hidden="1" customWidth="1"/>
    <col min="2060" max="2304" width="9.109375" style="61"/>
    <col min="2305" max="2305" width="4" style="61" customWidth="1"/>
    <col min="2306" max="2310" width="9.109375" style="61"/>
    <col min="2311" max="2311" width="22.6640625" style="61" customWidth="1"/>
    <col min="2312" max="2313" width="9.109375" style="61"/>
    <col min="2314" max="2314" width="3.5546875" style="61" customWidth="1"/>
    <col min="2315" max="2315" width="0" style="61" hidden="1" customWidth="1"/>
    <col min="2316" max="2560" width="9.109375" style="61"/>
    <col min="2561" max="2561" width="4" style="61" customWidth="1"/>
    <col min="2562" max="2566" width="9.109375" style="61"/>
    <col min="2567" max="2567" width="22.6640625" style="61" customWidth="1"/>
    <col min="2568" max="2569" width="9.109375" style="61"/>
    <col min="2570" max="2570" width="3.5546875" style="61" customWidth="1"/>
    <col min="2571" max="2571" width="0" style="61" hidden="1" customWidth="1"/>
    <col min="2572" max="2816" width="9.109375" style="61"/>
    <col min="2817" max="2817" width="4" style="61" customWidth="1"/>
    <col min="2818" max="2822" width="9.109375" style="61"/>
    <col min="2823" max="2823" width="22.6640625" style="61" customWidth="1"/>
    <col min="2824" max="2825" width="9.109375" style="61"/>
    <col min="2826" max="2826" width="3.5546875" style="61" customWidth="1"/>
    <col min="2827" max="2827" width="0" style="61" hidden="1" customWidth="1"/>
    <col min="2828" max="3072" width="9.109375" style="61"/>
    <col min="3073" max="3073" width="4" style="61" customWidth="1"/>
    <col min="3074" max="3078" width="9.109375" style="61"/>
    <col min="3079" max="3079" width="22.6640625" style="61" customWidth="1"/>
    <col min="3080" max="3081" width="9.109375" style="61"/>
    <col min="3082" max="3082" width="3.5546875" style="61" customWidth="1"/>
    <col min="3083" max="3083" width="0" style="61" hidden="1" customWidth="1"/>
    <col min="3084" max="3328" width="9.109375" style="61"/>
    <col min="3329" max="3329" width="4" style="61" customWidth="1"/>
    <col min="3330" max="3334" width="9.109375" style="61"/>
    <col min="3335" max="3335" width="22.6640625" style="61" customWidth="1"/>
    <col min="3336" max="3337" width="9.109375" style="61"/>
    <col min="3338" max="3338" width="3.5546875" style="61" customWidth="1"/>
    <col min="3339" max="3339" width="0" style="61" hidden="1" customWidth="1"/>
    <col min="3340" max="3584" width="9.109375" style="61"/>
    <col min="3585" max="3585" width="4" style="61" customWidth="1"/>
    <col min="3586" max="3590" width="9.109375" style="61"/>
    <col min="3591" max="3591" width="22.6640625" style="61" customWidth="1"/>
    <col min="3592" max="3593" width="9.109375" style="61"/>
    <col min="3594" max="3594" width="3.5546875" style="61" customWidth="1"/>
    <col min="3595" max="3595" width="0" style="61" hidden="1" customWidth="1"/>
    <col min="3596" max="3840" width="9.109375" style="61"/>
    <col min="3841" max="3841" width="4" style="61" customWidth="1"/>
    <col min="3842" max="3846" width="9.109375" style="61"/>
    <col min="3847" max="3847" width="22.6640625" style="61" customWidth="1"/>
    <col min="3848" max="3849" width="9.109375" style="61"/>
    <col min="3850" max="3850" width="3.5546875" style="61" customWidth="1"/>
    <col min="3851" max="3851" width="0" style="61" hidden="1" customWidth="1"/>
    <col min="3852" max="4096" width="9.109375" style="61"/>
    <col min="4097" max="4097" width="4" style="61" customWidth="1"/>
    <col min="4098" max="4102" width="9.109375" style="61"/>
    <col min="4103" max="4103" width="22.6640625" style="61" customWidth="1"/>
    <col min="4104" max="4105" width="9.109375" style="61"/>
    <col min="4106" max="4106" width="3.5546875" style="61" customWidth="1"/>
    <col min="4107" max="4107" width="0" style="61" hidden="1" customWidth="1"/>
    <col min="4108" max="4352" width="9.109375" style="61"/>
    <col min="4353" max="4353" width="4" style="61" customWidth="1"/>
    <col min="4354" max="4358" width="9.109375" style="61"/>
    <col min="4359" max="4359" width="22.6640625" style="61" customWidth="1"/>
    <col min="4360" max="4361" width="9.109375" style="61"/>
    <col min="4362" max="4362" width="3.5546875" style="61" customWidth="1"/>
    <col min="4363" max="4363" width="0" style="61" hidden="1" customWidth="1"/>
    <col min="4364" max="4608" width="9.109375" style="61"/>
    <col min="4609" max="4609" width="4" style="61" customWidth="1"/>
    <col min="4610" max="4614" width="9.109375" style="61"/>
    <col min="4615" max="4615" width="22.6640625" style="61" customWidth="1"/>
    <col min="4616" max="4617" width="9.109375" style="61"/>
    <col min="4618" max="4618" width="3.5546875" style="61" customWidth="1"/>
    <col min="4619" max="4619" width="0" style="61" hidden="1" customWidth="1"/>
    <col min="4620" max="4864" width="9.109375" style="61"/>
    <col min="4865" max="4865" width="4" style="61" customWidth="1"/>
    <col min="4866" max="4870" width="9.109375" style="61"/>
    <col min="4871" max="4871" width="22.6640625" style="61" customWidth="1"/>
    <col min="4872" max="4873" width="9.109375" style="61"/>
    <col min="4874" max="4874" width="3.5546875" style="61" customWidth="1"/>
    <col min="4875" max="4875" width="0" style="61" hidden="1" customWidth="1"/>
    <col min="4876" max="5120" width="9.109375" style="61"/>
    <col min="5121" max="5121" width="4" style="61" customWidth="1"/>
    <col min="5122" max="5126" width="9.109375" style="61"/>
    <col min="5127" max="5127" width="22.6640625" style="61" customWidth="1"/>
    <col min="5128" max="5129" width="9.109375" style="61"/>
    <col min="5130" max="5130" width="3.5546875" style="61" customWidth="1"/>
    <col min="5131" max="5131" width="0" style="61" hidden="1" customWidth="1"/>
    <col min="5132" max="5376" width="9.109375" style="61"/>
    <col min="5377" max="5377" width="4" style="61" customWidth="1"/>
    <col min="5378" max="5382" width="9.109375" style="61"/>
    <col min="5383" max="5383" width="22.6640625" style="61" customWidth="1"/>
    <col min="5384" max="5385" width="9.109375" style="61"/>
    <col min="5386" max="5386" width="3.5546875" style="61" customWidth="1"/>
    <col min="5387" max="5387" width="0" style="61" hidden="1" customWidth="1"/>
    <col min="5388" max="5632" width="9.109375" style="61"/>
    <col min="5633" max="5633" width="4" style="61" customWidth="1"/>
    <col min="5634" max="5638" width="9.109375" style="61"/>
    <col min="5639" max="5639" width="22.6640625" style="61" customWidth="1"/>
    <col min="5640" max="5641" width="9.109375" style="61"/>
    <col min="5642" max="5642" width="3.5546875" style="61" customWidth="1"/>
    <col min="5643" max="5643" width="0" style="61" hidden="1" customWidth="1"/>
    <col min="5644" max="5888" width="9.109375" style="61"/>
    <col min="5889" max="5889" width="4" style="61" customWidth="1"/>
    <col min="5890" max="5894" width="9.109375" style="61"/>
    <col min="5895" max="5895" width="22.6640625" style="61" customWidth="1"/>
    <col min="5896" max="5897" width="9.109375" style="61"/>
    <col min="5898" max="5898" width="3.5546875" style="61" customWidth="1"/>
    <col min="5899" max="5899" width="0" style="61" hidden="1" customWidth="1"/>
    <col min="5900" max="6144" width="9.109375" style="61"/>
    <col min="6145" max="6145" width="4" style="61" customWidth="1"/>
    <col min="6146" max="6150" width="9.109375" style="61"/>
    <col min="6151" max="6151" width="22.6640625" style="61" customWidth="1"/>
    <col min="6152" max="6153" width="9.109375" style="61"/>
    <col min="6154" max="6154" width="3.5546875" style="61" customWidth="1"/>
    <col min="6155" max="6155" width="0" style="61" hidden="1" customWidth="1"/>
    <col min="6156" max="6400" width="9.109375" style="61"/>
    <col min="6401" max="6401" width="4" style="61" customWidth="1"/>
    <col min="6402" max="6406" width="9.109375" style="61"/>
    <col min="6407" max="6407" width="22.6640625" style="61" customWidth="1"/>
    <col min="6408" max="6409" width="9.109375" style="61"/>
    <col min="6410" max="6410" width="3.5546875" style="61" customWidth="1"/>
    <col min="6411" max="6411" width="0" style="61" hidden="1" customWidth="1"/>
    <col min="6412" max="6656" width="9.109375" style="61"/>
    <col min="6657" max="6657" width="4" style="61" customWidth="1"/>
    <col min="6658" max="6662" width="9.109375" style="61"/>
    <col min="6663" max="6663" width="22.6640625" style="61" customWidth="1"/>
    <col min="6664" max="6665" width="9.109375" style="61"/>
    <col min="6666" max="6666" width="3.5546875" style="61" customWidth="1"/>
    <col min="6667" max="6667" width="0" style="61" hidden="1" customWidth="1"/>
    <col min="6668" max="6912" width="9.109375" style="61"/>
    <col min="6913" max="6913" width="4" style="61" customWidth="1"/>
    <col min="6914" max="6918" width="9.109375" style="61"/>
    <col min="6919" max="6919" width="22.6640625" style="61" customWidth="1"/>
    <col min="6920" max="6921" width="9.109375" style="61"/>
    <col min="6922" max="6922" width="3.5546875" style="61" customWidth="1"/>
    <col min="6923" max="6923" width="0" style="61" hidden="1" customWidth="1"/>
    <col min="6924" max="7168" width="9.109375" style="61"/>
    <col min="7169" max="7169" width="4" style="61" customWidth="1"/>
    <col min="7170" max="7174" width="9.109375" style="61"/>
    <col min="7175" max="7175" width="22.6640625" style="61" customWidth="1"/>
    <col min="7176" max="7177" width="9.109375" style="61"/>
    <col min="7178" max="7178" width="3.5546875" style="61" customWidth="1"/>
    <col min="7179" max="7179" width="0" style="61" hidden="1" customWidth="1"/>
    <col min="7180" max="7424" width="9.109375" style="61"/>
    <col min="7425" max="7425" width="4" style="61" customWidth="1"/>
    <col min="7426" max="7430" width="9.109375" style="61"/>
    <col min="7431" max="7431" width="22.6640625" style="61" customWidth="1"/>
    <col min="7432" max="7433" width="9.109375" style="61"/>
    <col min="7434" max="7434" width="3.5546875" style="61" customWidth="1"/>
    <col min="7435" max="7435" width="0" style="61" hidden="1" customWidth="1"/>
    <col min="7436" max="7680" width="9.109375" style="61"/>
    <col min="7681" max="7681" width="4" style="61" customWidth="1"/>
    <col min="7682" max="7686" width="9.109375" style="61"/>
    <col min="7687" max="7687" width="22.6640625" style="61" customWidth="1"/>
    <col min="7688" max="7689" width="9.109375" style="61"/>
    <col min="7690" max="7690" width="3.5546875" style="61" customWidth="1"/>
    <col min="7691" max="7691" width="0" style="61" hidden="1" customWidth="1"/>
    <col min="7692" max="7936" width="9.109375" style="61"/>
    <col min="7937" max="7937" width="4" style="61" customWidth="1"/>
    <col min="7938" max="7942" width="9.109375" style="61"/>
    <col min="7943" max="7943" width="22.6640625" style="61" customWidth="1"/>
    <col min="7944" max="7945" width="9.109375" style="61"/>
    <col min="7946" max="7946" width="3.5546875" style="61" customWidth="1"/>
    <col min="7947" max="7947" width="0" style="61" hidden="1" customWidth="1"/>
    <col min="7948" max="8192" width="9.109375" style="61"/>
    <col min="8193" max="8193" width="4" style="61" customWidth="1"/>
    <col min="8194" max="8198" width="9.109375" style="61"/>
    <col min="8199" max="8199" width="22.6640625" style="61" customWidth="1"/>
    <col min="8200" max="8201" width="9.109375" style="61"/>
    <col min="8202" max="8202" width="3.5546875" style="61" customWidth="1"/>
    <col min="8203" max="8203" width="0" style="61" hidden="1" customWidth="1"/>
    <col min="8204" max="8448" width="9.109375" style="61"/>
    <col min="8449" max="8449" width="4" style="61" customWidth="1"/>
    <col min="8450" max="8454" width="9.109375" style="61"/>
    <col min="8455" max="8455" width="22.6640625" style="61" customWidth="1"/>
    <col min="8456" max="8457" width="9.109375" style="61"/>
    <col min="8458" max="8458" width="3.5546875" style="61" customWidth="1"/>
    <col min="8459" max="8459" width="0" style="61" hidden="1" customWidth="1"/>
    <col min="8460" max="8704" width="9.109375" style="61"/>
    <col min="8705" max="8705" width="4" style="61" customWidth="1"/>
    <col min="8706" max="8710" width="9.109375" style="61"/>
    <col min="8711" max="8711" width="22.6640625" style="61" customWidth="1"/>
    <col min="8712" max="8713" width="9.109375" style="61"/>
    <col min="8714" max="8714" width="3.5546875" style="61" customWidth="1"/>
    <col min="8715" max="8715" width="0" style="61" hidden="1" customWidth="1"/>
    <col min="8716" max="8960" width="9.109375" style="61"/>
    <col min="8961" max="8961" width="4" style="61" customWidth="1"/>
    <col min="8962" max="8966" width="9.109375" style="61"/>
    <col min="8967" max="8967" width="22.6640625" style="61" customWidth="1"/>
    <col min="8968" max="8969" width="9.109375" style="61"/>
    <col min="8970" max="8970" width="3.5546875" style="61" customWidth="1"/>
    <col min="8971" max="8971" width="0" style="61" hidden="1" customWidth="1"/>
    <col min="8972" max="9216" width="9.109375" style="61"/>
    <col min="9217" max="9217" width="4" style="61" customWidth="1"/>
    <col min="9218" max="9222" width="9.109375" style="61"/>
    <col min="9223" max="9223" width="22.6640625" style="61" customWidth="1"/>
    <col min="9224" max="9225" width="9.109375" style="61"/>
    <col min="9226" max="9226" width="3.5546875" style="61" customWidth="1"/>
    <col min="9227" max="9227" width="0" style="61" hidden="1" customWidth="1"/>
    <col min="9228" max="9472" width="9.109375" style="61"/>
    <col min="9473" max="9473" width="4" style="61" customWidth="1"/>
    <col min="9474" max="9478" width="9.109375" style="61"/>
    <col min="9479" max="9479" width="22.6640625" style="61" customWidth="1"/>
    <col min="9480" max="9481" width="9.109375" style="61"/>
    <col min="9482" max="9482" width="3.5546875" style="61" customWidth="1"/>
    <col min="9483" max="9483" width="0" style="61" hidden="1" customWidth="1"/>
    <col min="9484" max="9728" width="9.109375" style="61"/>
    <col min="9729" max="9729" width="4" style="61" customWidth="1"/>
    <col min="9730" max="9734" width="9.109375" style="61"/>
    <col min="9735" max="9735" width="22.6640625" style="61" customWidth="1"/>
    <col min="9736" max="9737" width="9.109375" style="61"/>
    <col min="9738" max="9738" width="3.5546875" style="61" customWidth="1"/>
    <col min="9739" max="9739" width="0" style="61" hidden="1" customWidth="1"/>
    <col min="9740" max="9984" width="9.109375" style="61"/>
    <col min="9985" max="9985" width="4" style="61" customWidth="1"/>
    <col min="9986" max="9990" width="9.109375" style="61"/>
    <col min="9991" max="9991" width="22.6640625" style="61" customWidth="1"/>
    <col min="9992" max="9993" width="9.109375" style="61"/>
    <col min="9994" max="9994" width="3.5546875" style="61" customWidth="1"/>
    <col min="9995" max="9995" width="0" style="61" hidden="1" customWidth="1"/>
    <col min="9996" max="10240" width="9.109375" style="61"/>
    <col min="10241" max="10241" width="4" style="61" customWidth="1"/>
    <col min="10242" max="10246" width="9.109375" style="61"/>
    <col min="10247" max="10247" width="22.6640625" style="61" customWidth="1"/>
    <col min="10248" max="10249" width="9.109375" style="61"/>
    <col min="10250" max="10250" width="3.5546875" style="61" customWidth="1"/>
    <col min="10251" max="10251" width="0" style="61" hidden="1" customWidth="1"/>
    <col min="10252" max="10496" width="9.109375" style="61"/>
    <col min="10497" max="10497" width="4" style="61" customWidth="1"/>
    <col min="10498" max="10502" width="9.109375" style="61"/>
    <col min="10503" max="10503" width="22.6640625" style="61" customWidth="1"/>
    <col min="10504" max="10505" width="9.109375" style="61"/>
    <col min="10506" max="10506" width="3.5546875" style="61" customWidth="1"/>
    <col min="10507" max="10507" width="0" style="61" hidden="1" customWidth="1"/>
    <col min="10508" max="10752" width="9.109375" style="61"/>
    <col min="10753" max="10753" width="4" style="61" customWidth="1"/>
    <col min="10754" max="10758" width="9.109375" style="61"/>
    <col min="10759" max="10759" width="22.6640625" style="61" customWidth="1"/>
    <col min="10760" max="10761" width="9.109375" style="61"/>
    <col min="10762" max="10762" width="3.5546875" style="61" customWidth="1"/>
    <col min="10763" max="10763" width="0" style="61" hidden="1" customWidth="1"/>
    <col min="10764" max="11008" width="9.109375" style="61"/>
    <col min="11009" max="11009" width="4" style="61" customWidth="1"/>
    <col min="11010" max="11014" width="9.109375" style="61"/>
    <col min="11015" max="11015" width="22.6640625" style="61" customWidth="1"/>
    <col min="11016" max="11017" width="9.109375" style="61"/>
    <col min="11018" max="11018" width="3.5546875" style="61" customWidth="1"/>
    <col min="11019" max="11019" width="0" style="61" hidden="1" customWidth="1"/>
    <col min="11020" max="11264" width="9.109375" style="61"/>
    <col min="11265" max="11265" width="4" style="61" customWidth="1"/>
    <col min="11266" max="11270" width="9.109375" style="61"/>
    <col min="11271" max="11271" width="22.6640625" style="61" customWidth="1"/>
    <col min="11272" max="11273" width="9.109375" style="61"/>
    <col min="11274" max="11274" width="3.5546875" style="61" customWidth="1"/>
    <col min="11275" max="11275" width="0" style="61" hidden="1" customWidth="1"/>
    <col min="11276" max="11520" width="9.109375" style="61"/>
    <col min="11521" max="11521" width="4" style="61" customWidth="1"/>
    <col min="11522" max="11526" width="9.109375" style="61"/>
    <col min="11527" max="11527" width="22.6640625" style="61" customWidth="1"/>
    <col min="11528" max="11529" width="9.109375" style="61"/>
    <col min="11530" max="11530" width="3.5546875" style="61" customWidth="1"/>
    <col min="11531" max="11531" width="0" style="61" hidden="1" customWidth="1"/>
    <col min="11532" max="11776" width="9.109375" style="61"/>
    <col min="11777" max="11777" width="4" style="61" customWidth="1"/>
    <col min="11778" max="11782" width="9.109375" style="61"/>
    <col min="11783" max="11783" width="22.6640625" style="61" customWidth="1"/>
    <col min="11784" max="11785" width="9.109375" style="61"/>
    <col min="11786" max="11786" width="3.5546875" style="61" customWidth="1"/>
    <col min="11787" max="11787" width="0" style="61" hidden="1" customWidth="1"/>
    <col min="11788" max="12032" width="9.109375" style="61"/>
    <col min="12033" max="12033" width="4" style="61" customWidth="1"/>
    <col min="12034" max="12038" width="9.109375" style="61"/>
    <col min="12039" max="12039" width="22.6640625" style="61" customWidth="1"/>
    <col min="12040" max="12041" width="9.109375" style="61"/>
    <col min="12042" max="12042" width="3.5546875" style="61" customWidth="1"/>
    <col min="12043" max="12043" width="0" style="61" hidden="1" customWidth="1"/>
    <col min="12044" max="12288" width="9.109375" style="61"/>
    <col min="12289" max="12289" width="4" style="61" customWidth="1"/>
    <col min="12290" max="12294" width="9.109375" style="61"/>
    <col min="12295" max="12295" width="22.6640625" style="61" customWidth="1"/>
    <col min="12296" max="12297" width="9.109375" style="61"/>
    <col min="12298" max="12298" width="3.5546875" style="61" customWidth="1"/>
    <col min="12299" max="12299" width="0" style="61" hidden="1" customWidth="1"/>
    <col min="12300" max="12544" width="9.109375" style="61"/>
    <col min="12545" max="12545" width="4" style="61" customWidth="1"/>
    <col min="12546" max="12550" width="9.109375" style="61"/>
    <col min="12551" max="12551" width="22.6640625" style="61" customWidth="1"/>
    <col min="12552" max="12553" width="9.109375" style="61"/>
    <col min="12554" max="12554" width="3.5546875" style="61" customWidth="1"/>
    <col min="12555" max="12555" width="0" style="61" hidden="1" customWidth="1"/>
    <col min="12556" max="12800" width="9.109375" style="61"/>
    <col min="12801" max="12801" width="4" style="61" customWidth="1"/>
    <col min="12802" max="12806" width="9.109375" style="61"/>
    <col min="12807" max="12807" width="22.6640625" style="61" customWidth="1"/>
    <col min="12808" max="12809" width="9.109375" style="61"/>
    <col min="12810" max="12810" width="3.5546875" style="61" customWidth="1"/>
    <col min="12811" max="12811" width="0" style="61" hidden="1" customWidth="1"/>
    <col min="12812" max="13056" width="9.109375" style="61"/>
    <col min="13057" max="13057" width="4" style="61" customWidth="1"/>
    <col min="13058" max="13062" width="9.109375" style="61"/>
    <col min="13063" max="13063" width="22.6640625" style="61" customWidth="1"/>
    <col min="13064" max="13065" width="9.109375" style="61"/>
    <col min="13066" max="13066" width="3.5546875" style="61" customWidth="1"/>
    <col min="13067" max="13067" width="0" style="61" hidden="1" customWidth="1"/>
    <col min="13068" max="13312" width="9.109375" style="61"/>
    <col min="13313" max="13313" width="4" style="61" customWidth="1"/>
    <col min="13314" max="13318" width="9.109375" style="61"/>
    <col min="13319" max="13319" width="22.6640625" style="61" customWidth="1"/>
    <col min="13320" max="13321" width="9.109375" style="61"/>
    <col min="13322" max="13322" width="3.5546875" style="61" customWidth="1"/>
    <col min="13323" max="13323" width="0" style="61" hidden="1" customWidth="1"/>
    <col min="13324" max="13568" width="9.109375" style="61"/>
    <col min="13569" max="13569" width="4" style="61" customWidth="1"/>
    <col min="13570" max="13574" width="9.109375" style="61"/>
    <col min="13575" max="13575" width="22.6640625" style="61" customWidth="1"/>
    <col min="13576" max="13577" width="9.109375" style="61"/>
    <col min="13578" max="13578" width="3.5546875" style="61" customWidth="1"/>
    <col min="13579" max="13579" width="0" style="61" hidden="1" customWidth="1"/>
    <col min="13580" max="13824" width="9.109375" style="61"/>
    <col min="13825" max="13825" width="4" style="61" customWidth="1"/>
    <col min="13826" max="13830" width="9.109375" style="61"/>
    <col min="13831" max="13831" width="22.6640625" style="61" customWidth="1"/>
    <col min="13832" max="13833" width="9.109375" style="61"/>
    <col min="13834" max="13834" width="3.5546875" style="61" customWidth="1"/>
    <col min="13835" max="13835" width="0" style="61" hidden="1" customWidth="1"/>
    <col min="13836" max="14080" width="9.109375" style="61"/>
    <col min="14081" max="14081" width="4" style="61" customWidth="1"/>
    <col min="14082" max="14086" width="9.109375" style="61"/>
    <col min="14087" max="14087" width="22.6640625" style="61" customWidth="1"/>
    <col min="14088" max="14089" width="9.109375" style="61"/>
    <col min="14090" max="14090" width="3.5546875" style="61" customWidth="1"/>
    <col min="14091" max="14091" width="0" style="61" hidden="1" customWidth="1"/>
    <col min="14092" max="14336" width="9.109375" style="61"/>
    <col min="14337" max="14337" width="4" style="61" customWidth="1"/>
    <col min="14338" max="14342" width="9.109375" style="61"/>
    <col min="14343" max="14343" width="22.6640625" style="61" customWidth="1"/>
    <col min="14344" max="14345" width="9.109375" style="61"/>
    <col min="14346" max="14346" width="3.5546875" style="61" customWidth="1"/>
    <col min="14347" max="14347" width="0" style="61" hidden="1" customWidth="1"/>
    <col min="14348" max="14592" width="9.109375" style="61"/>
    <col min="14593" max="14593" width="4" style="61" customWidth="1"/>
    <col min="14594" max="14598" width="9.109375" style="61"/>
    <col min="14599" max="14599" width="22.6640625" style="61" customWidth="1"/>
    <col min="14600" max="14601" width="9.109375" style="61"/>
    <col min="14602" max="14602" width="3.5546875" style="61" customWidth="1"/>
    <col min="14603" max="14603" width="0" style="61" hidden="1" customWidth="1"/>
    <col min="14604" max="14848" width="9.109375" style="61"/>
    <col min="14849" max="14849" width="4" style="61" customWidth="1"/>
    <col min="14850" max="14854" width="9.109375" style="61"/>
    <col min="14855" max="14855" width="22.6640625" style="61" customWidth="1"/>
    <col min="14856" max="14857" width="9.109375" style="61"/>
    <col min="14858" max="14858" width="3.5546875" style="61" customWidth="1"/>
    <col min="14859" max="14859" width="0" style="61" hidden="1" customWidth="1"/>
    <col min="14860" max="15104" width="9.109375" style="61"/>
    <col min="15105" max="15105" width="4" style="61" customWidth="1"/>
    <col min="15106" max="15110" width="9.109375" style="61"/>
    <col min="15111" max="15111" width="22.6640625" style="61" customWidth="1"/>
    <col min="15112" max="15113" width="9.109375" style="61"/>
    <col min="15114" max="15114" width="3.5546875" style="61" customWidth="1"/>
    <col min="15115" max="15115" width="0" style="61" hidden="1" customWidth="1"/>
    <col min="15116" max="15360" width="9.109375" style="61"/>
    <col min="15361" max="15361" width="4" style="61" customWidth="1"/>
    <col min="15362" max="15366" width="9.109375" style="61"/>
    <col min="15367" max="15367" width="22.6640625" style="61" customWidth="1"/>
    <col min="15368" max="15369" width="9.109375" style="61"/>
    <col min="15370" max="15370" width="3.5546875" style="61" customWidth="1"/>
    <col min="15371" max="15371" width="0" style="61" hidden="1" customWidth="1"/>
    <col min="15372" max="15616" width="9.109375" style="61"/>
    <col min="15617" max="15617" width="4" style="61" customWidth="1"/>
    <col min="15618" max="15622" width="9.109375" style="61"/>
    <col min="15623" max="15623" width="22.6640625" style="61" customWidth="1"/>
    <col min="15624" max="15625" width="9.109375" style="61"/>
    <col min="15626" max="15626" width="3.5546875" style="61" customWidth="1"/>
    <col min="15627" max="15627" width="0" style="61" hidden="1" customWidth="1"/>
    <col min="15628" max="15872" width="9.109375" style="61"/>
    <col min="15873" max="15873" width="4" style="61" customWidth="1"/>
    <col min="15874" max="15878" width="9.109375" style="61"/>
    <col min="15879" max="15879" width="22.6640625" style="61" customWidth="1"/>
    <col min="15880" max="15881" width="9.109375" style="61"/>
    <col min="15882" max="15882" width="3.5546875" style="61" customWidth="1"/>
    <col min="15883" max="15883" width="0" style="61" hidden="1" customWidth="1"/>
    <col min="15884" max="16128" width="9.109375" style="61"/>
    <col min="16129" max="16129" width="4" style="61" customWidth="1"/>
    <col min="16130" max="16134" width="9.109375" style="61"/>
    <col min="16135" max="16135" width="22.6640625" style="61" customWidth="1"/>
    <col min="16136" max="16137" width="9.109375" style="61"/>
    <col min="16138" max="16138" width="3.5546875" style="61" customWidth="1"/>
    <col min="16139" max="16139" width="0" style="61" hidden="1" customWidth="1"/>
    <col min="16140" max="16384" width="9.109375" style="61"/>
  </cols>
  <sheetData>
    <row r="2" spans="2:11" x14ac:dyDescent="0.25">
      <c r="B2" s="60"/>
      <c r="C2" s="60"/>
      <c r="D2" s="60"/>
      <c r="E2" s="60"/>
      <c r="F2" s="60"/>
      <c r="G2" s="60"/>
      <c r="H2" s="60"/>
      <c r="I2" s="60"/>
      <c r="J2" s="60"/>
    </row>
    <row r="3" spans="2:11" x14ac:dyDescent="0.25">
      <c r="B3" s="60"/>
      <c r="C3" s="60"/>
      <c r="D3" s="60"/>
      <c r="E3" s="60"/>
      <c r="F3" s="60"/>
      <c r="G3" s="60"/>
      <c r="H3" s="60"/>
      <c r="I3" s="60"/>
      <c r="J3" s="60"/>
    </row>
    <row r="4" spans="2:11" x14ac:dyDescent="0.25">
      <c r="B4" s="60"/>
      <c r="C4" s="60"/>
      <c r="D4" s="60"/>
      <c r="E4" s="60"/>
      <c r="F4" s="60"/>
      <c r="G4" s="60"/>
      <c r="H4" s="60"/>
      <c r="I4" s="60"/>
      <c r="J4" s="60"/>
    </row>
    <row r="5" spans="2:11" x14ac:dyDescent="0.25">
      <c r="B5" s="60"/>
      <c r="C5" s="60"/>
      <c r="D5" s="60"/>
      <c r="E5" s="60"/>
      <c r="F5" s="60"/>
      <c r="G5" s="60"/>
      <c r="H5" s="60"/>
      <c r="I5" s="60"/>
      <c r="J5" s="60"/>
    </row>
    <row r="6" spans="2:11" ht="35.4" x14ac:dyDescent="0.6">
      <c r="B6" s="62" t="s">
        <v>58</v>
      </c>
      <c r="C6" s="60"/>
      <c r="D6" s="60"/>
      <c r="E6" s="60"/>
      <c r="F6" s="60"/>
      <c r="G6" s="60"/>
      <c r="H6" s="60"/>
      <c r="I6" s="60"/>
      <c r="J6" s="60"/>
    </row>
    <row r="7" spans="2:11" ht="35.4" x14ac:dyDescent="0.6">
      <c r="B7" s="63" t="s">
        <v>59</v>
      </c>
      <c r="C7" s="64"/>
      <c r="D7" s="64"/>
      <c r="E7" s="64"/>
      <c r="F7" s="64"/>
      <c r="G7" s="64"/>
      <c r="H7" s="64"/>
      <c r="I7" s="64"/>
      <c r="J7" s="64"/>
      <c r="K7" s="65"/>
    </row>
    <row r="8" spans="2:11" x14ac:dyDescent="0.25">
      <c r="B8" s="60" t="s">
        <v>60</v>
      </c>
      <c r="C8" s="60"/>
      <c r="D8" s="60"/>
      <c r="E8" s="60"/>
      <c r="F8" s="60"/>
      <c r="G8" s="60"/>
      <c r="H8" s="60"/>
      <c r="I8" s="60"/>
      <c r="J8" s="60"/>
    </row>
    <row r="9" spans="2:11" x14ac:dyDescent="0.25">
      <c r="B9" s="60" t="s">
        <v>61</v>
      </c>
      <c r="C9" s="60"/>
      <c r="D9" s="60"/>
      <c r="E9" s="60"/>
      <c r="F9" s="60"/>
      <c r="G9" s="60"/>
      <c r="H9" s="60"/>
      <c r="I9" s="60"/>
      <c r="J9" s="60"/>
    </row>
    <row r="10" spans="2:11" x14ac:dyDescent="0.25">
      <c r="B10" s="60"/>
      <c r="C10" s="60"/>
      <c r="D10" s="60"/>
      <c r="E10" s="60"/>
      <c r="F10" s="60"/>
      <c r="G10" s="60"/>
      <c r="H10" s="60"/>
      <c r="I10" s="60"/>
      <c r="J10" s="60"/>
    </row>
    <row r="11" spans="2:11" x14ac:dyDescent="0.25">
      <c r="B11" s="60"/>
      <c r="C11" s="60"/>
      <c r="D11" s="60"/>
      <c r="E11" s="60"/>
      <c r="F11" s="60"/>
      <c r="G11" s="60"/>
      <c r="H11" s="60"/>
      <c r="I11" s="60"/>
      <c r="J11" s="60"/>
    </row>
    <row r="12" spans="2:11" x14ac:dyDescent="0.25">
      <c r="B12" s="60"/>
      <c r="C12" s="60"/>
      <c r="D12" s="60"/>
      <c r="E12" s="60"/>
      <c r="F12" s="60"/>
      <c r="G12" s="60"/>
      <c r="H12" s="60"/>
      <c r="I12" s="60"/>
      <c r="J12" s="60"/>
    </row>
    <row r="13" spans="2:11" x14ac:dyDescent="0.25">
      <c r="B13" s="66"/>
      <c r="C13" s="60"/>
      <c r="D13" s="60"/>
      <c r="E13" s="60"/>
      <c r="F13" s="60"/>
      <c r="G13" s="60"/>
      <c r="H13" s="60"/>
      <c r="I13" s="60"/>
      <c r="J13" s="60"/>
    </row>
    <row r="14" spans="2:11" x14ac:dyDescent="0.25">
      <c r="B14" s="66"/>
      <c r="C14" s="60"/>
      <c r="D14" s="60"/>
      <c r="E14" s="60"/>
      <c r="F14" s="60"/>
      <c r="G14" s="60"/>
      <c r="H14" s="60"/>
      <c r="I14" s="60"/>
      <c r="J14" s="60"/>
    </row>
    <row r="15" spans="2:11" ht="12.75" customHeight="1" x14ac:dyDescent="0.25">
      <c r="B15" s="80" t="s">
        <v>62</v>
      </c>
      <c r="C15" s="80"/>
      <c r="D15" s="80"/>
      <c r="E15" s="80"/>
      <c r="F15" s="80"/>
      <c r="G15" s="80"/>
      <c r="H15" s="80"/>
      <c r="I15" s="80"/>
      <c r="J15" s="80"/>
      <c r="K15" s="80"/>
    </row>
    <row r="16" spans="2:11" ht="12.75" customHeight="1" x14ac:dyDescent="0.25">
      <c r="B16" s="81"/>
      <c r="C16" s="81"/>
      <c r="D16" s="81"/>
      <c r="E16" s="81"/>
      <c r="F16" s="81"/>
      <c r="G16" s="81"/>
      <c r="H16" s="81"/>
      <c r="I16" s="81"/>
      <c r="J16" s="81"/>
      <c r="K16" s="81"/>
    </row>
    <row r="17" spans="2:10" ht="13.8" x14ac:dyDescent="0.25">
      <c r="B17" s="67"/>
      <c r="C17" s="60"/>
      <c r="D17" s="60"/>
      <c r="E17" s="60"/>
      <c r="F17" s="60"/>
      <c r="G17" s="60"/>
      <c r="H17" s="60"/>
      <c r="I17" s="60"/>
      <c r="J17" s="60"/>
    </row>
    <row r="18" spans="2:10" ht="13.8" x14ac:dyDescent="0.25">
      <c r="B18" s="68" t="s">
        <v>63</v>
      </c>
      <c r="C18" s="60"/>
      <c r="D18" s="60"/>
      <c r="E18" s="60"/>
      <c r="F18" s="60"/>
      <c r="G18" s="60"/>
      <c r="H18" s="60"/>
      <c r="I18" s="60"/>
      <c r="J18" s="60"/>
    </row>
    <row r="19" spans="2:10" ht="12.75" customHeight="1" x14ac:dyDescent="0.25">
      <c r="B19" s="69" t="s">
        <v>64</v>
      </c>
      <c r="C19" s="80" t="s">
        <v>65</v>
      </c>
      <c r="D19" s="80"/>
      <c r="E19" s="80"/>
      <c r="F19" s="80"/>
      <c r="G19" s="80"/>
      <c r="H19" s="80" t="s">
        <v>66</v>
      </c>
      <c r="I19" s="80"/>
      <c r="J19" s="80"/>
    </row>
    <row r="20" spans="2:10" x14ac:dyDescent="0.25">
      <c r="B20" s="70" t="s">
        <v>67</v>
      </c>
      <c r="C20" s="82" t="s">
        <v>68</v>
      </c>
      <c r="D20" s="82"/>
      <c r="E20" s="82"/>
      <c r="F20" s="82"/>
      <c r="G20" s="82"/>
      <c r="H20" s="78"/>
      <c r="I20" s="78"/>
      <c r="J20" s="78"/>
    </row>
    <row r="21" spans="2:10" x14ac:dyDescent="0.25">
      <c r="B21" s="70"/>
      <c r="C21" s="77"/>
      <c r="D21" s="77"/>
      <c r="E21" s="77"/>
      <c r="F21" s="77"/>
      <c r="G21" s="77"/>
      <c r="H21" s="78"/>
      <c r="I21" s="78"/>
      <c r="J21" s="78"/>
    </row>
    <row r="22" spans="2:10" x14ac:dyDescent="0.25">
      <c r="B22" s="71"/>
      <c r="C22" s="79"/>
      <c r="D22" s="79"/>
      <c r="E22" s="79"/>
      <c r="F22" s="79"/>
      <c r="G22" s="79"/>
      <c r="H22" s="78"/>
      <c r="I22" s="78"/>
      <c r="J22" s="78"/>
    </row>
    <row r="23" spans="2:10" x14ac:dyDescent="0.25">
      <c r="B23" s="60"/>
      <c r="C23" s="60"/>
      <c r="D23" s="60"/>
      <c r="E23" s="60"/>
      <c r="F23" s="60"/>
      <c r="G23" s="60"/>
      <c r="H23" s="60"/>
      <c r="I23" s="60"/>
      <c r="J23" s="60"/>
    </row>
    <row r="31" spans="2:10" x14ac:dyDescent="0.25">
      <c r="B31" s="61" t="s">
        <v>72</v>
      </c>
    </row>
  </sheetData>
  <mergeCells count="10">
    <mergeCell ref="C21:G21"/>
    <mergeCell ref="H21:J21"/>
    <mergeCell ref="C22:G22"/>
    <mergeCell ref="H22:J22"/>
    <mergeCell ref="B15:K15"/>
    <mergeCell ref="B16:K16"/>
    <mergeCell ref="C19:G19"/>
    <mergeCell ref="H19:J19"/>
    <mergeCell ref="C20:G20"/>
    <mergeCell ref="H20:J20"/>
  </mergeCell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FF0000"/>
  </sheetPr>
  <dimension ref="A1:I19"/>
  <sheetViews>
    <sheetView showGridLines="0" workbookViewId="0">
      <selection activeCell="M34" sqref="M34"/>
    </sheetView>
  </sheetViews>
  <sheetFormatPr baseColWidth="10" defaultColWidth="9.109375" defaultRowHeight="13.2" x14ac:dyDescent="0.25"/>
  <cols>
    <col min="1" max="1" width="9.33203125" customWidth="1"/>
    <col min="2" max="2" width="8.109375" customWidth="1"/>
    <col min="9" max="9" width="8.88671875" customWidth="1"/>
  </cols>
  <sheetData>
    <row r="1" spans="1:9" ht="21" customHeight="1" x14ac:dyDescent="0.4">
      <c r="A1" s="54"/>
      <c r="B1" s="83"/>
      <c r="C1" s="83"/>
      <c r="D1" s="83"/>
      <c r="E1" s="83"/>
      <c r="F1" s="83"/>
      <c r="G1" s="83"/>
      <c r="H1" s="83"/>
      <c r="I1" s="54"/>
    </row>
    <row r="2" spans="1:9" ht="21" customHeight="1" x14ac:dyDescent="0.4">
      <c r="A2" s="54"/>
      <c r="B2" s="83" t="s">
        <v>56</v>
      </c>
      <c r="C2" s="83"/>
      <c r="D2" s="83"/>
      <c r="E2" s="83"/>
      <c r="F2" s="83"/>
      <c r="G2" s="83"/>
      <c r="H2" s="83"/>
      <c r="I2" s="54"/>
    </row>
    <row r="3" spans="1:9" ht="13.8" thickBot="1" x14ac:dyDescent="0.3"/>
    <row r="4" spans="1:9" ht="21" thickBot="1" x14ac:dyDescent="0.4">
      <c r="A4" s="7" t="s">
        <v>24</v>
      </c>
      <c r="B4" s="8"/>
      <c r="C4" s="8"/>
      <c r="D4" s="8"/>
      <c r="E4" s="8"/>
      <c r="F4" s="8"/>
      <c r="G4" s="8"/>
      <c r="H4" s="8"/>
      <c r="I4" s="9"/>
    </row>
    <row r="5" spans="1:9" x14ac:dyDescent="0.25">
      <c r="A5" s="10"/>
      <c r="B5" s="11"/>
      <c r="C5" s="11"/>
      <c r="D5" s="11"/>
      <c r="E5" s="11"/>
      <c r="F5" s="11"/>
      <c r="G5" s="11"/>
      <c r="H5" s="11"/>
      <c r="I5" s="12"/>
    </row>
    <row r="6" spans="1:9" ht="15.6" x14ac:dyDescent="0.3">
      <c r="A6" s="99" t="s">
        <v>69</v>
      </c>
      <c r="B6" s="100"/>
      <c r="C6" s="100"/>
      <c r="D6" s="100"/>
      <c r="E6" s="100"/>
      <c r="F6" s="100"/>
      <c r="G6" s="100"/>
      <c r="H6" s="100"/>
      <c r="I6" s="101"/>
    </row>
    <row r="7" spans="1:9" ht="36.75" customHeight="1" x14ac:dyDescent="0.25">
      <c r="A7" s="102" t="s">
        <v>57</v>
      </c>
      <c r="B7" s="103"/>
      <c r="C7" s="103"/>
      <c r="D7" s="103"/>
      <c r="E7" s="103"/>
      <c r="F7" s="103"/>
      <c r="G7" s="103"/>
      <c r="H7" s="103"/>
      <c r="I7" s="104"/>
    </row>
    <row r="8" spans="1:9" ht="15" customHeight="1" x14ac:dyDescent="0.25">
      <c r="A8" s="59"/>
      <c r="B8" s="1"/>
      <c r="C8" s="1"/>
      <c r="D8" s="1"/>
      <c r="E8" s="1"/>
      <c r="F8" s="1"/>
      <c r="G8" s="1"/>
      <c r="H8" s="1"/>
      <c r="I8" s="72"/>
    </row>
    <row r="9" spans="1:9" s="48" customFormat="1" ht="15.6" x14ac:dyDescent="0.3">
      <c r="A9" s="45" t="s">
        <v>21</v>
      </c>
      <c r="B9" s="46"/>
      <c r="C9" s="46"/>
      <c r="D9" s="46"/>
      <c r="E9" s="46"/>
      <c r="F9" s="46"/>
      <c r="G9" s="46"/>
      <c r="H9" s="46"/>
      <c r="I9" s="47"/>
    </row>
    <row r="10" spans="1:9" s="48" customFormat="1" ht="69" customHeight="1" x14ac:dyDescent="0.25">
      <c r="A10" s="87" t="s">
        <v>53</v>
      </c>
      <c r="B10" s="88"/>
      <c r="C10" s="88"/>
      <c r="D10" s="88"/>
      <c r="E10" s="88"/>
      <c r="F10" s="88"/>
      <c r="G10" s="88"/>
      <c r="H10" s="88"/>
      <c r="I10" s="89"/>
    </row>
    <row r="11" spans="1:9" s="48" customFormat="1" x14ac:dyDescent="0.25">
      <c r="A11" s="105" t="s">
        <v>22</v>
      </c>
      <c r="B11" s="106"/>
      <c r="C11" s="49"/>
      <c r="D11" s="49"/>
      <c r="E11" s="49"/>
      <c r="F11" s="49"/>
      <c r="G11" s="46"/>
      <c r="H11" s="46"/>
      <c r="I11" s="47"/>
    </row>
    <row r="12" spans="1:9" s="48" customFormat="1" ht="18" customHeight="1" x14ac:dyDescent="0.25">
      <c r="A12" s="90" t="s">
        <v>54</v>
      </c>
      <c r="B12" s="91"/>
      <c r="C12" s="91"/>
      <c r="D12" s="91"/>
      <c r="E12" s="91"/>
      <c r="F12" s="91"/>
      <c r="G12" s="91"/>
      <c r="H12" s="91"/>
      <c r="I12" s="92"/>
    </row>
    <row r="13" spans="1:9" s="50" customFormat="1" ht="18" customHeight="1" x14ac:dyDescent="0.25">
      <c r="A13" s="107" t="s">
        <v>41</v>
      </c>
      <c r="B13" s="108"/>
      <c r="C13" s="108"/>
      <c r="D13" s="108"/>
      <c r="E13" s="108"/>
      <c r="F13" s="108"/>
      <c r="G13" s="108"/>
      <c r="H13" s="108"/>
      <c r="I13" s="109"/>
    </row>
    <row r="14" spans="1:9" s="50" customFormat="1" ht="18" customHeight="1" x14ac:dyDescent="0.25">
      <c r="A14" s="110" t="s">
        <v>42</v>
      </c>
      <c r="B14" s="111"/>
      <c r="C14" s="111"/>
      <c r="D14" s="111"/>
      <c r="E14" s="111"/>
      <c r="F14" s="111"/>
      <c r="G14" s="111"/>
      <c r="H14" s="111"/>
      <c r="I14" s="112"/>
    </row>
    <row r="15" spans="1:9" s="50" customFormat="1" ht="18" customHeight="1" x14ac:dyDescent="0.25">
      <c r="A15" s="93" t="s">
        <v>43</v>
      </c>
      <c r="B15" s="94"/>
      <c r="C15" s="94"/>
      <c r="D15" s="94"/>
      <c r="E15" s="94"/>
      <c r="F15" s="94"/>
      <c r="G15" s="94"/>
      <c r="H15" s="94"/>
      <c r="I15" s="95"/>
    </row>
    <row r="16" spans="1:9" s="50" customFormat="1" ht="18" customHeight="1" x14ac:dyDescent="0.25">
      <c r="A16" s="96" t="s">
        <v>55</v>
      </c>
      <c r="B16" s="97"/>
      <c r="C16" s="97"/>
      <c r="D16" s="97"/>
      <c r="E16" s="97"/>
      <c r="F16" s="97"/>
      <c r="G16" s="97"/>
      <c r="H16" s="97"/>
      <c r="I16" s="98"/>
    </row>
    <row r="17" spans="1:9" s="48" customFormat="1" ht="18" customHeight="1" thickBot="1" x14ac:dyDescent="0.3">
      <c r="A17" s="84"/>
      <c r="B17" s="85"/>
      <c r="C17" s="85"/>
      <c r="D17" s="85"/>
      <c r="E17" s="85"/>
      <c r="F17" s="85"/>
      <c r="G17" s="85"/>
      <c r="H17" s="85"/>
      <c r="I17" s="86"/>
    </row>
    <row r="18" spans="1:9" s="48" customFormat="1" x14ac:dyDescent="0.25"/>
    <row r="19" spans="1:9" s="48" customFormat="1" x14ac:dyDescent="0.25"/>
  </sheetData>
  <mergeCells count="12">
    <mergeCell ref="B1:H1"/>
    <mergeCell ref="B2:H2"/>
    <mergeCell ref="A17:I17"/>
    <mergeCell ref="A10:I10"/>
    <mergeCell ref="A12:I12"/>
    <mergeCell ref="A15:I15"/>
    <mergeCell ref="A16:I16"/>
    <mergeCell ref="A6:I6"/>
    <mergeCell ref="A7:I7"/>
    <mergeCell ref="A11:B11"/>
    <mergeCell ref="A13:I13"/>
    <mergeCell ref="A14:I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Z71"/>
  <sheetViews>
    <sheetView showGridLines="0" zoomScale="90" zoomScaleNormal="90" workbookViewId="0">
      <pane ySplit="4" topLeftCell="A5" activePane="bottomLeft" state="frozen"/>
      <selection activeCell="B1" sqref="B1"/>
      <selection pane="bottomLeft" activeCell="C29" sqref="C29:D29"/>
    </sheetView>
  </sheetViews>
  <sheetFormatPr baseColWidth="10" defaultColWidth="9.109375" defaultRowHeight="13.2" x14ac:dyDescent="0.25"/>
  <cols>
    <col min="1" max="1" width="23.109375" customWidth="1"/>
    <col min="2" max="2" width="25.109375" style="1" customWidth="1"/>
    <col min="3" max="3" width="12.44140625" style="1" customWidth="1"/>
    <col min="4" max="4" width="8" style="1" customWidth="1"/>
    <col min="5" max="5" width="5.88671875" style="1" hidden="1" customWidth="1"/>
    <col min="6" max="6" width="11.44140625" style="1" customWidth="1"/>
    <col min="7" max="7" width="5.5546875" style="1" customWidth="1"/>
    <col min="8" max="8" width="7.6640625" style="1" hidden="1" customWidth="1"/>
    <col min="9" max="9" width="11.109375" style="1" hidden="1" customWidth="1"/>
    <col min="10" max="10" width="32" style="1" customWidth="1"/>
    <col min="11" max="11" width="61.88671875" style="1" customWidth="1"/>
    <col min="24" max="24" width="11.5546875" bestFit="1" customWidth="1"/>
    <col min="25" max="25" width="12.44140625" bestFit="1" customWidth="1"/>
  </cols>
  <sheetData>
    <row r="1" spans="1:12" ht="23.4" x14ac:dyDescent="0.45">
      <c r="A1" s="116" t="s">
        <v>14</v>
      </c>
      <c r="B1" s="117"/>
      <c r="C1" s="117"/>
      <c r="D1" s="117"/>
      <c r="E1" s="117"/>
      <c r="F1" s="117"/>
      <c r="G1" s="117"/>
      <c r="H1" s="117"/>
      <c r="I1" s="117"/>
      <c r="J1" s="117"/>
      <c r="K1" s="118"/>
    </row>
    <row r="2" spans="1:12" ht="14.25" customHeight="1" x14ac:dyDescent="0.45">
      <c r="A2" s="4"/>
      <c r="B2" s="3"/>
      <c r="C2" s="3"/>
      <c r="D2" s="3"/>
      <c r="E2" s="3"/>
      <c r="F2" s="3"/>
      <c r="G2" s="3"/>
      <c r="H2" s="3"/>
      <c r="I2" s="3"/>
      <c r="J2" s="3"/>
      <c r="K2" s="5"/>
    </row>
    <row r="3" spans="1:12" s="21" customFormat="1" ht="46.8" x14ac:dyDescent="0.3">
      <c r="A3" s="18" t="s">
        <v>3</v>
      </c>
      <c r="B3" s="19" t="s">
        <v>2</v>
      </c>
      <c r="C3" s="123" t="s">
        <v>5</v>
      </c>
      <c r="D3" s="124"/>
      <c r="E3" s="19" t="s">
        <v>5</v>
      </c>
      <c r="F3" s="123" t="s">
        <v>0</v>
      </c>
      <c r="G3" s="124"/>
      <c r="H3" s="19" t="s">
        <v>34</v>
      </c>
      <c r="I3" s="22" t="s">
        <v>20</v>
      </c>
      <c r="J3" s="43" t="s">
        <v>37</v>
      </c>
      <c r="K3" s="20" t="s">
        <v>1</v>
      </c>
    </row>
    <row r="4" spans="1:12" ht="15" customHeight="1" x14ac:dyDescent="0.45">
      <c r="A4" s="4"/>
      <c r="B4" s="3"/>
      <c r="C4" s="3"/>
      <c r="D4" s="3"/>
      <c r="E4" s="3"/>
      <c r="F4" s="3"/>
      <c r="G4" s="3"/>
      <c r="H4" s="3"/>
      <c r="I4" s="3"/>
      <c r="J4" s="3"/>
      <c r="K4" s="5"/>
    </row>
    <row r="5" spans="1:12" ht="57.75" customHeight="1" x14ac:dyDescent="0.25">
      <c r="A5" s="119" t="s">
        <v>6</v>
      </c>
      <c r="B5" s="51" t="s">
        <v>51</v>
      </c>
      <c r="C5" s="120" t="s">
        <v>26</v>
      </c>
      <c r="D5" s="121"/>
      <c r="E5" s="14"/>
      <c r="F5" s="120" t="s">
        <v>15</v>
      </c>
      <c r="G5" s="122"/>
      <c r="H5" s="14"/>
      <c r="I5" s="14"/>
      <c r="J5" s="42" t="s">
        <v>38</v>
      </c>
      <c r="K5" s="15" t="s">
        <v>45</v>
      </c>
    </row>
    <row r="6" spans="1:12" ht="55.5" customHeight="1" x14ac:dyDescent="0.25">
      <c r="A6" s="114"/>
      <c r="B6" s="52" t="s">
        <v>39</v>
      </c>
      <c r="C6" s="127"/>
      <c r="D6" s="127"/>
      <c r="E6" s="27" t="str">
        <f>IF(C6=$Y$68,1,IF(C6=$Y$69,2,IF(C6=$Y$70,3,"")))</f>
        <v/>
      </c>
      <c r="F6" s="127"/>
      <c r="G6" s="127"/>
      <c r="H6" s="28" t="str">
        <f>IF(F6=$Z$68,-10,IF(F6=$Z$69,5,IF(F6=$Z$70,10,"")))</f>
        <v/>
      </c>
      <c r="I6" s="28" t="e">
        <f>E6*H6</f>
        <v>#VALUE!</v>
      </c>
      <c r="J6" s="29" t="str">
        <f>IFERROR(IF(I6=-30,"Håndteres som nøkkelaktør",IF(I6=-20,"Sørge for at interessenten er fornøyd",IF(I6=20,"Sørge for at interessenten er fornøyd",IF(I6=30,"Håndteres som nøkkelaktør",IF(I6=15,"Sørge for at interessenten er fornøyd",IF(I6=5,"Holdes oppdatert",IF(I6=10,"Holdes oppdatert",IF(I6=-10,"Holdes oppdatert","")))))))),"")</f>
        <v/>
      </c>
      <c r="K6" s="30" t="str">
        <f>IF(J6="Håndteres som nøkkelaktør","Nøkkelaktør involveres tidlig i prosjektet og er de viktigste aktører å håndtere i prosjektet. Dette vil være uavhengig om de er positive eller negative",IF(J6="Sørge for at interessenten er fornøyd","Interessenten har høy påvirkning men er ikke veldig engasjert i selve prosjektet. Det er viktig at han holdes oppdatert og fornøyd gjennom prosjektfasen",IF(J6="Holdes oppdatert","Interessenten bør holdes løpende oppdatert gjennom prosjektinformasjon og status. Ved å gi løpende informasjon kan interessenten velge på hvilket nivå han ønsker å involvere seg i prosjektet","")))</f>
        <v/>
      </c>
      <c r="L6" s="1"/>
    </row>
    <row r="7" spans="1:12" ht="16.5" customHeight="1" x14ac:dyDescent="0.45">
      <c r="A7" s="4"/>
      <c r="B7" s="3"/>
      <c r="C7" s="3"/>
      <c r="D7" s="3"/>
      <c r="E7" s="3"/>
      <c r="F7" s="3"/>
      <c r="G7" s="3"/>
      <c r="H7" s="3"/>
      <c r="I7" s="3"/>
      <c r="J7" s="3"/>
      <c r="K7" s="5"/>
      <c r="L7" s="1"/>
    </row>
    <row r="8" spans="1:12" ht="73.5" customHeight="1" x14ac:dyDescent="0.25">
      <c r="A8" s="113" t="s">
        <v>7</v>
      </c>
      <c r="B8" s="23" t="s">
        <v>44</v>
      </c>
      <c r="C8" s="120" t="s">
        <v>26</v>
      </c>
      <c r="D8" s="121"/>
      <c r="E8" s="23"/>
      <c r="F8" s="120" t="s">
        <v>15</v>
      </c>
      <c r="G8" s="122"/>
      <c r="H8" s="23"/>
      <c r="I8" s="23"/>
      <c r="J8" s="42" t="s">
        <v>38</v>
      </c>
      <c r="K8" s="15" t="s">
        <v>45</v>
      </c>
      <c r="L8" s="1"/>
    </row>
    <row r="9" spans="1:12" s="24" customFormat="1" ht="55.5" customHeight="1" x14ac:dyDescent="0.25">
      <c r="A9" s="113"/>
      <c r="B9" s="52" t="s">
        <v>39</v>
      </c>
      <c r="C9" s="127"/>
      <c r="D9" s="127"/>
      <c r="E9" s="25" t="str">
        <f>IF(C9=$Y$68,1,IF(C9=$Y$69,2,IF(C9=$Y$70,3,"")))</f>
        <v/>
      </c>
      <c r="F9" s="127"/>
      <c r="G9" s="127"/>
      <c r="H9" s="26" t="str">
        <f>IF(F9=$Z$68,-10,IF(F9=$Z$69,5,IF(F9=$Z$70,10,"")))</f>
        <v/>
      </c>
      <c r="I9" s="26" t="e">
        <f>E9*H9</f>
        <v>#VALUE!</v>
      </c>
      <c r="J9" s="73" t="str">
        <f>IFERROR(IF(I9=-30,"Håndteres som nøkkelaktør",IF(I9=-20,"Sørge for at interessenten er fornøyd",IF(I9=20,"Sørge for at interessenten er fornøyd",IF(I9=30,"Håndteres som nøkkelaktør",IF(I9=15,"Sørge for at interessenten er fornøyd",IF(I9=5,"Holdes oppdatert",IF(I9=10,"Holdes oppdatert",IF(I9=-10,"Holdes oppdatert","")))))))),"")</f>
        <v/>
      </c>
      <c r="K9" s="30" t="str">
        <f>IF(J9="Håndteres som nøkkelaktør","Nøkkelaktør involveres tidlig i prosjektet og er de viktigste aktører å håndtere i prosjektet. Dette vil være uavhengig om de er positive eller negative",IF(J9="Sørge for at interessenten er fornøyd","Interessenten har høy påvirkning men er ikke veldig engasjert i selve prosjektet. Det er viktig at han holdes oppdatert og fornøyd gjennom prosjektfasen",IF(J9="Holdes oppdatert","Interessenten bør holdes løpende oppdatert gjennom prosjektinformasjon og status. Ved å gi løpende informasjon kan interessenten velge på hvilket nivå han ønsker å involvere seg i prosjektet","")))</f>
        <v/>
      </c>
    </row>
    <row r="10" spans="1:12" s="17" customFormat="1" ht="14.25" customHeight="1" thickBot="1" x14ac:dyDescent="0.5">
      <c r="A10" s="4"/>
      <c r="B10" s="3"/>
      <c r="C10" s="3"/>
      <c r="D10" s="3"/>
      <c r="E10" s="3"/>
      <c r="F10" s="3"/>
      <c r="G10" s="3"/>
      <c r="H10" s="3"/>
      <c r="I10" s="3"/>
      <c r="J10" s="3"/>
      <c r="K10" s="5"/>
    </row>
    <row r="11" spans="1:12" s="17" customFormat="1" ht="55.5" customHeight="1" x14ac:dyDescent="0.25">
      <c r="A11" s="114" t="s">
        <v>8</v>
      </c>
      <c r="B11" s="14" t="s">
        <v>19</v>
      </c>
      <c r="C11" s="125" t="s">
        <v>26</v>
      </c>
      <c r="D11" s="126"/>
      <c r="E11" s="13"/>
      <c r="F11" s="120" t="s">
        <v>15</v>
      </c>
      <c r="G11" s="122"/>
      <c r="H11" s="14"/>
      <c r="I11" s="14"/>
      <c r="J11" s="42" t="s">
        <v>38</v>
      </c>
      <c r="K11" s="15" t="s">
        <v>45</v>
      </c>
      <c r="L11" s="16"/>
    </row>
    <row r="12" spans="1:12" s="17" customFormat="1" ht="55.5" customHeight="1" x14ac:dyDescent="0.25">
      <c r="A12" s="115"/>
      <c r="B12" s="52" t="s">
        <v>39</v>
      </c>
      <c r="C12" s="127"/>
      <c r="D12" s="127"/>
      <c r="E12" s="25" t="str">
        <f>IF(C12=$Y$68,1,IF(C12=$Y$69,2,IF(C12=$Y$70,3,"")))</f>
        <v/>
      </c>
      <c r="F12" s="127"/>
      <c r="G12" s="127"/>
      <c r="H12" s="26" t="str">
        <f>IF(F12=$Z$68,-10,IF(F12=$Z$69,5,IF(F12=$Z$70,10,"")))</f>
        <v/>
      </c>
      <c r="I12" s="26" t="e">
        <f>E12*H12</f>
        <v>#VALUE!</v>
      </c>
      <c r="J12" s="73" t="str">
        <f>IFERROR(IF(I12=-30,"Håndteres som nøkkelaktør",IF(I12=-20,"Sørge for at interessenten er fornøyd",IF(I12=20,"Sørge for at interessenten er fornøyd",IF(I12=30,"Håndteres som nøkkelaktør",IF(I12=15,"Sørge for at interessenten er fornøyd",IF(I12=5,"Holdes oppdatert",IF(I12=10,"Holdes oppdatert",IF(I12=-10,"Holdes oppdatert","")))))))),"")</f>
        <v/>
      </c>
      <c r="K12" s="30" t="str">
        <f>IF(J12="Håndteres som nøkkelaktør","Nøkkelaktør involveres tidlig i prosjektet og er de viktigste aktører å håndtere i prosjektet. Dette vil være uavhengig om de er positive eller negative",IF(J12="Sørge for at interessenten er fornøyd","Interessenten har høy påvirkning men er ikke veldig engasjert i selve prosjektet. Det er viktig at han holdes oppdatert og fornøyd gjennom prosjektfasen",IF(J12="Holdes oppdatert","Interessenten bør holdes løpende oppdatert gjennom prosjektinformasjon og status. Ved å gi løpende informasjon kan interessenten velge på hvilket nivå han ønsker å involvere seg i prosjektet","")))</f>
        <v/>
      </c>
      <c r="L12" s="1"/>
    </row>
    <row r="13" spans="1:12" ht="17.25" customHeight="1" thickBot="1" x14ac:dyDescent="0.5">
      <c r="A13" s="4"/>
      <c r="B13" s="3"/>
      <c r="C13" s="3"/>
      <c r="D13" s="3"/>
      <c r="E13" s="3"/>
      <c r="F13" s="3"/>
      <c r="G13" s="3"/>
      <c r="H13" s="3"/>
      <c r="I13" s="3"/>
      <c r="J13" s="3"/>
      <c r="K13" s="5"/>
    </row>
    <row r="14" spans="1:12" ht="55.5" customHeight="1" x14ac:dyDescent="0.25">
      <c r="A14" s="114" t="s">
        <v>9</v>
      </c>
      <c r="B14" s="51" t="s">
        <v>46</v>
      </c>
      <c r="C14" s="125" t="s">
        <v>26</v>
      </c>
      <c r="D14" s="126"/>
      <c r="E14" s="13"/>
      <c r="F14" s="131" t="s">
        <v>15</v>
      </c>
      <c r="G14" s="132"/>
      <c r="H14" s="14"/>
      <c r="I14" s="14"/>
      <c r="J14" s="42" t="s">
        <v>38</v>
      </c>
      <c r="K14" s="15" t="s">
        <v>45</v>
      </c>
    </row>
    <row r="15" spans="1:12" ht="55.5" customHeight="1" x14ac:dyDescent="0.25">
      <c r="A15" s="115"/>
      <c r="B15" s="52" t="s">
        <v>39</v>
      </c>
      <c r="C15" s="127"/>
      <c r="D15" s="127"/>
      <c r="E15" s="25" t="str">
        <f>IF(C15=$Y$68,1,IF(C15=$Y$69,2,IF(C15=$Y$70,3,"")))</f>
        <v/>
      </c>
      <c r="F15" s="127"/>
      <c r="G15" s="127"/>
      <c r="H15" s="26" t="str">
        <f>IF(F15=$Z$68,-10,IF(F15=$Z$69,5,IF(F15=$Z$70,10,"")))</f>
        <v/>
      </c>
      <c r="I15" s="26" t="e">
        <f>E15*H15</f>
        <v>#VALUE!</v>
      </c>
      <c r="J15" s="73" t="str">
        <f>IFERROR(IF(I15=-30,"Håndteres som nøkkelaktør",IF(I15=-20,"Sørge for at interessenten er fornøyd",IF(I15=20,"Sørge for at interessenten er fornøyd",IF(I15=30,"Håndteres som nøkkelaktør",IF(I15=15,"Sørge for at interessenten er fornøyd",IF(I15=5,"Holdes oppdatert",IF(I15=10,"Holdes oppdatert",IF(I15=-10,"Holdes oppdatert","")))))))),"")</f>
        <v/>
      </c>
      <c r="K15" s="30" t="str">
        <f>IF(J15="Håndteres som nøkkelaktør","Nøkkelaktør involveres tidlig i prosjektet og er de viktigste aktører å håndtere i prosjektet. Dette vil være uavhengig om de er positive eller negative",IF(J15="Sørge for at interessenten er fornøyd","Interessenten har høy påvirkning men er ikke veldig engasjert i selve prosjektet. Det er viktig at han holdes oppdatert og fornøyd gjennom prosjektfasen",IF(J15="Holdes oppdatert","Interessenten bør holdes løpende oppdatert gjennom prosjektinformasjon og status. Ved å gi løpende informasjon kan interessenten velge på hvilket nivå han ønsker å involvere seg i prosjektet","")))</f>
        <v/>
      </c>
    </row>
    <row r="16" spans="1:12" ht="15" customHeight="1" thickBot="1" x14ac:dyDescent="0.5">
      <c r="A16" s="4"/>
      <c r="B16" s="3"/>
      <c r="C16" s="3"/>
      <c r="D16" s="3"/>
      <c r="E16" s="3"/>
      <c r="F16" s="3"/>
      <c r="G16" s="3"/>
      <c r="H16" s="3"/>
      <c r="I16" s="3"/>
      <c r="J16" s="3"/>
      <c r="K16" s="5"/>
    </row>
    <row r="17" spans="1:11" ht="55.5" customHeight="1" x14ac:dyDescent="0.25">
      <c r="A17" s="114" t="s">
        <v>10</v>
      </c>
      <c r="B17" s="51" t="s">
        <v>47</v>
      </c>
      <c r="C17" s="125" t="s">
        <v>26</v>
      </c>
      <c r="D17" s="126"/>
      <c r="E17" s="13"/>
      <c r="F17" s="131" t="s">
        <v>15</v>
      </c>
      <c r="G17" s="132"/>
      <c r="H17" s="14"/>
      <c r="I17" s="14"/>
      <c r="J17" s="42" t="s">
        <v>38</v>
      </c>
      <c r="K17" s="15" t="s">
        <v>45</v>
      </c>
    </row>
    <row r="18" spans="1:11" ht="55.5" customHeight="1" x14ac:dyDescent="0.25">
      <c r="A18" s="115"/>
      <c r="B18" s="52" t="s">
        <v>39</v>
      </c>
      <c r="C18" s="127"/>
      <c r="D18" s="127"/>
      <c r="E18" s="25" t="str">
        <f>IF(C18=$Y$68,1,IF(C18=$Y$69,2,IF(C18=$Y$70,3,"")))</f>
        <v/>
      </c>
      <c r="F18" s="127"/>
      <c r="G18" s="127"/>
      <c r="H18" s="26" t="str">
        <f>IF(F18=$Z$68,-10,IF(F18=$Z$69,5,IF(F18=$Z$70,10,"")))</f>
        <v/>
      </c>
      <c r="I18" s="26" t="e">
        <f>E18*H18</f>
        <v>#VALUE!</v>
      </c>
      <c r="J18" s="73" t="str">
        <f>IFERROR(IF(I18=-30,"Håndteres som nøkkelaktør",IF(I18=-20,"Sørge for at interessenten er fornøyd",IF(I18=20,"Sørge for at interessenten er fornøyd",IF(I18=30,"Håndteres som nøkkelaktør",IF(I18=15,"Sørge for at interessenten er fornøyd",IF(I18=5,"Holdes oppdatert",IF(I18=10,"Holdes oppdatert",IF(I18=-10,"Holdes oppdatert","")))))))),"")</f>
        <v/>
      </c>
      <c r="K18" s="30" t="str">
        <f>IF(J18="Håndteres som nøkkelaktør","Nøkkelaktør involveres tidlig i prosjektet og er de viktigste aktører å håndtere i prosjektet. Dette vil være uavhengig om de er positive eller negative",IF(J18="Sørge for at interessenten er fornøyd","Interessenten har høy påvirkning men er ikke veldig engasjert i selve prosjektet. Det er viktig at han holdes oppdatert og fornøyd gjennom prosjektfasen",IF(J18="Holdes oppdatert","Interessenten bør holdes løpende oppdatert gjennom prosjektinformasjon og status. Ved å gi løpende informasjon kan interessenten velge på hvilket nivå han ønsker å involvere seg i prosjektet","")))</f>
        <v/>
      </c>
    </row>
    <row r="19" spans="1:11" ht="15.75" customHeight="1" thickBot="1" x14ac:dyDescent="0.5">
      <c r="A19" s="4"/>
      <c r="B19" s="3"/>
      <c r="C19" s="3"/>
      <c r="D19" s="3"/>
      <c r="E19" s="3"/>
      <c r="F19" s="3"/>
      <c r="G19" s="3"/>
      <c r="H19" s="3"/>
      <c r="I19" s="3"/>
      <c r="J19" s="3"/>
      <c r="K19" s="5"/>
    </row>
    <row r="20" spans="1:11" ht="55.5" customHeight="1" x14ac:dyDescent="0.25">
      <c r="A20" s="114" t="s">
        <v>11</v>
      </c>
      <c r="B20" s="14" t="s">
        <v>18</v>
      </c>
      <c r="C20" s="125" t="s">
        <v>26</v>
      </c>
      <c r="D20" s="126"/>
      <c r="E20" s="13"/>
      <c r="F20" s="131" t="s">
        <v>15</v>
      </c>
      <c r="G20" s="132"/>
      <c r="H20" s="14"/>
      <c r="I20" s="14"/>
      <c r="J20" s="42" t="s">
        <v>38</v>
      </c>
      <c r="K20" s="15" t="s">
        <v>45</v>
      </c>
    </row>
    <row r="21" spans="1:11" ht="55.5" customHeight="1" x14ac:dyDescent="0.25">
      <c r="A21" s="115"/>
      <c r="B21" s="52" t="s">
        <v>39</v>
      </c>
      <c r="C21" s="127"/>
      <c r="D21" s="127"/>
      <c r="E21" s="25" t="str">
        <f>IF(C21=$Y$68,1,IF(C21=$Y$69,2,IF(C21=$Y$70,3,"")))</f>
        <v/>
      </c>
      <c r="F21" s="127"/>
      <c r="G21" s="127"/>
      <c r="H21" s="26" t="str">
        <f>IF(F21=$Z$68,-10,IF(F21=$Z$69,5,IF(F21=$Z$70,10,"")))</f>
        <v/>
      </c>
      <c r="I21" s="26" t="e">
        <f>E21*H21</f>
        <v>#VALUE!</v>
      </c>
      <c r="J21" s="73" t="str">
        <f>IFERROR(IF(I21=-30,"Håndteres som nøkkelaktør",IF(I21=-20,"Sørge for at interessenten er fornøyd",IF(I21=20,"Sørge for at interessenten er fornøyd",IF(I21=30,"Håndteres som nøkkelaktør",IF(I21=15,"Sørge for at interessenten er fornøyd",IF(I21=5,"Holdes oppdatert",IF(I21=10,"Holdes oppdatert",IF(I21=-10,"Holdes oppdatert","")))))))),"")</f>
        <v/>
      </c>
      <c r="K21" s="30" t="str">
        <f>IF(J21="Håndteres som nøkkelaktør","Nøkkelaktør involveres tidlig i prosjektet og er de viktigste aktører å håndtere i prosjektet. Dette vil være uavhengig om de er positive eller negative",IF(J21="Sørge for at interessenten er fornøyd","Interessenten har høy påvirkning men er ikke veldig engasjert i selve prosjektet. Det er viktig at han holdes oppdatert og fornøyd gjennom prosjektfasen",IF(J21="Holdes oppdatert","Interessenten bør holdes løpende oppdatert gjennom prosjektinformasjon og status. Ved å gi løpende informasjon kan interessenten velge på hvilket nivå han ønsker å involvere seg i prosjektet","")))</f>
        <v/>
      </c>
    </row>
    <row r="22" spans="1:11" ht="17.25" customHeight="1" thickBot="1" x14ac:dyDescent="0.5">
      <c r="A22" s="4"/>
      <c r="B22" s="3"/>
      <c r="C22" s="3"/>
      <c r="D22" s="3"/>
      <c r="E22" s="3"/>
      <c r="F22" s="3"/>
      <c r="G22" s="3"/>
      <c r="H22" s="3"/>
      <c r="I22" s="3"/>
      <c r="J22" s="3"/>
      <c r="K22" s="5"/>
    </row>
    <row r="23" spans="1:11" ht="55.5" customHeight="1" x14ac:dyDescent="0.25">
      <c r="A23" s="114" t="s">
        <v>40</v>
      </c>
      <c r="B23" s="14" t="s">
        <v>17</v>
      </c>
      <c r="C23" s="125" t="s">
        <v>26</v>
      </c>
      <c r="D23" s="126"/>
      <c r="E23" s="13"/>
      <c r="F23" s="131" t="s">
        <v>15</v>
      </c>
      <c r="G23" s="132"/>
      <c r="H23" s="14"/>
      <c r="I23" s="14"/>
      <c r="J23" s="42" t="s">
        <v>38</v>
      </c>
      <c r="K23" s="15" t="s">
        <v>45</v>
      </c>
    </row>
    <row r="24" spans="1:11" ht="55.5" customHeight="1" x14ac:dyDescent="0.25">
      <c r="A24" s="115"/>
      <c r="B24" s="52" t="s">
        <v>39</v>
      </c>
      <c r="C24" s="127"/>
      <c r="D24" s="127"/>
      <c r="E24" s="25" t="str">
        <f>IF(C24=$Y$68,1,IF(C24=$Y$69,2,IF(C24=$Y$70,3,"")))</f>
        <v/>
      </c>
      <c r="F24" s="127"/>
      <c r="G24" s="127"/>
      <c r="H24" s="26" t="str">
        <f>IF(F24=$Z$68,-10,IF(F24=$Z$69,5,IF(F24=$Z$70,10,"")))</f>
        <v/>
      </c>
      <c r="I24" s="26" t="e">
        <f>E24*H24</f>
        <v>#VALUE!</v>
      </c>
      <c r="J24" s="73" t="str">
        <f>IFERROR(IF(I24=-30,"Håndteres som nøkkelaktør",IF(I24=-20,"Sørge for at interessenten er fornøyd",IF(I24=20,"Sørge for at interessenten er fornøyd",IF(I24=30,"Håndteres som nøkkelaktør",IF(I24=15,"Sørge for at interessenten er fornøyd",IF(I24=5,"Holdes oppdatert",IF(I24=10,"Holdes oppdatert",IF(I24=-10,"Holdes oppdatert","")))))))),"")</f>
        <v/>
      </c>
      <c r="K24" s="30" t="str">
        <f>IF(J24="Håndteres som nøkkelaktør","Nøkkelaktør involveres tidlig i prosjektet og er de viktigste aktører å håndtere i prosjektet. Dette vil være uavhengig om de er positive eller negative",IF(J24="Sørge for at interessenten er fornøyd","Interessenten har høy påvirkning men er ikke veldig engasjert i selve prosjektet. Det er viktig at han holdes oppdatert og fornøyd gjennom prosjektfasen",IF(J24="Holdes oppdatert","Interessenten bør holdes løpende oppdatert gjennom prosjektinformasjon og status. Ved å gi løpende informasjon kan interessenten velge på hvilket nivå han ønsker å involvere seg i prosjektet","")))</f>
        <v/>
      </c>
    </row>
    <row r="25" spans="1:11" ht="15.75" customHeight="1" thickBot="1" x14ac:dyDescent="0.5">
      <c r="A25" s="4"/>
      <c r="B25" s="3"/>
      <c r="C25" s="3"/>
      <c r="D25" s="3"/>
      <c r="E25" s="3"/>
      <c r="F25" s="3"/>
      <c r="G25" s="3"/>
      <c r="H25" s="3"/>
      <c r="I25" s="3"/>
      <c r="J25" s="3"/>
      <c r="K25" s="5"/>
    </row>
    <row r="26" spans="1:11" ht="60.75" customHeight="1" x14ac:dyDescent="0.25">
      <c r="A26" s="114" t="s">
        <v>52</v>
      </c>
      <c r="B26" s="14" t="s">
        <v>16</v>
      </c>
      <c r="C26" s="125" t="s">
        <v>26</v>
      </c>
      <c r="D26" s="126"/>
      <c r="E26" s="13"/>
      <c r="F26" s="131" t="s">
        <v>15</v>
      </c>
      <c r="G26" s="132"/>
      <c r="H26" s="14"/>
      <c r="I26" s="14"/>
      <c r="J26" s="42" t="s">
        <v>38</v>
      </c>
      <c r="K26" s="15" t="s">
        <v>45</v>
      </c>
    </row>
    <row r="27" spans="1:11" ht="55.5" customHeight="1" x14ac:dyDescent="0.25">
      <c r="A27" s="115"/>
      <c r="B27" s="52" t="s">
        <v>39</v>
      </c>
      <c r="C27" s="127"/>
      <c r="D27" s="127"/>
      <c r="E27" s="25" t="str">
        <f>IF(C27=$Y$68,1,IF(C27=$Y$69,2,IF(C27=$Y$70,3,"")))</f>
        <v/>
      </c>
      <c r="F27" s="127"/>
      <c r="G27" s="127"/>
      <c r="H27" s="26" t="str">
        <f>IF(F27=$Z$68,-10,IF(F27=$Z$69,5,IF(F27=$Z$70,10,"")))</f>
        <v/>
      </c>
      <c r="I27" s="26" t="e">
        <f>E27*H27</f>
        <v>#VALUE!</v>
      </c>
      <c r="J27" s="73" t="str">
        <f>IFERROR(IF(I27=-30,"Håndteres som nøkkelaktør",IF(I27=-20,"Sørge for at interessenten er fornøyd",IF(I27=20,"Sørge for at interessenten er fornøyd",IF(I27=30,"Håndteres som nøkkelaktør",IF(I27=15,"Sørge for at interessenten er fornøyd",IF(I27=5,"Holdes oppdatert",IF(I27=10,"Holdes oppdatert",IF(I27=-10,"Holdes oppdatert","")))))))),"")</f>
        <v/>
      </c>
      <c r="K27" s="30" t="str">
        <f>IF(J27="Håndteres som nøkkelaktør","Nøkkelaktør involveres tidlig i prosjektet og er de viktigste aktører å håndtere i prosjektet. Dette vil være uavhengig om de er positive eller negative",IF(J27="Sørge for at interessenten er fornøyd","Interessenten har høy påvirkning men er ikke veldig engasjert i selve prosjektet. Det er viktig at han holdes oppdatert og fornøyd gjennom prosjektfasen",IF(J27="Holdes oppdatert","Interessenten bør holdes løpende oppdatert gjennom prosjektinformasjon og status. Ved å gi løpende informasjon kan interessenten velge på hvilket nivå han ønsker å involvere seg i prosjektet","")))</f>
        <v/>
      </c>
    </row>
    <row r="28" spans="1:11" ht="16.5" customHeight="1" thickBot="1" x14ac:dyDescent="0.5">
      <c r="A28" s="4"/>
      <c r="B28" s="3"/>
      <c r="C28" s="3"/>
      <c r="D28" s="3"/>
      <c r="E28" s="3"/>
      <c r="F28" s="3"/>
      <c r="G28" s="3"/>
      <c r="H28" s="3"/>
      <c r="I28" s="3"/>
      <c r="J28" s="3"/>
      <c r="K28" s="5"/>
    </row>
    <row r="29" spans="1:11" ht="55.5" customHeight="1" x14ac:dyDescent="0.25">
      <c r="A29" s="114" t="s">
        <v>12</v>
      </c>
      <c r="B29" s="74" t="s">
        <v>71</v>
      </c>
      <c r="C29" s="125" t="s">
        <v>26</v>
      </c>
      <c r="D29" s="126"/>
      <c r="E29" s="13"/>
      <c r="F29" s="131" t="s">
        <v>15</v>
      </c>
      <c r="G29" s="132"/>
      <c r="H29" s="14"/>
      <c r="I29" s="14"/>
      <c r="J29" s="42" t="s">
        <v>38</v>
      </c>
      <c r="K29" s="15" t="s">
        <v>45</v>
      </c>
    </row>
    <row r="30" spans="1:11" ht="55.5" customHeight="1" x14ac:dyDescent="0.25">
      <c r="A30" s="115"/>
      <c r="B30" s="52" t="s">
        <v>39</v>
      </c>
      <c r="C30" s="127"/>
      <c r="D30" s="127"/>
      <c r="E30" s="25" t="str">
        <f>IF(C30=$Y$68,1,IF(C30=$Y$69,2,IF(C30=$Y$70,3,"")))</f>
        <v/>
      </c>
      <c r="F30" s="127"/>
      <c r="G30" s="127"/>
      <c r="H30" s="26" t="str">
        <f>IF(F30=$Z$68,-10,IF(F30=$Z$69,5,IF(F30=$Z$70,10,"")))</f>
        <v/>
      </c>
      <c r="I30" s="26" t="e">
        <f>E30*H30</f>
        <v>#VALUE!</v>
      </c>
      <c r="J30" s="73" t="str">
        <f>IFERROR(IF(I30=-30,"Håndteres som nøkkelaktør",IF(I30=-20,"Sørge for at interessenten er fornøyd",IF(I30=20,"Sørge for at interessenten er fornøyd",IF(I30=30,"Håndteres som nøkkelaktør",IF(I30=15,"Sørge for at interessenten er fornøyd",IF(I30=5,"Holdes oppdatert",IF(I30=10,"Holdes oppdatert",IF(I30=-10,"Holdes oppdatert","")))))))),"")</f>
        <v/>
      </c>
      <c r="K30" s="30" t="str">
        <f>IF(J30="Håndteres som nøkkelaktør","Nøkkelaktør involveres tidlig i prosjektet og er de viktigste aktører å håndtere i prosjektet. Dette vil være uavhengig om de er positive eller negative",IF(J30="Sørge for at interessenten er fornøyd","Interessenten har høy påvirkning men er ikke veldig engasjert i selve prosjektet. Det er viktig at han holdes oppdatert og fornøyd gjennom prosjektfasen",IF(J30="Holdes oppdatert","Interessenten bør holdes løpende oppdatert gjennom prosjektinformasjon og status. Ved å gi løpende informasjon kan interessenten velge på hvilket nivå han ønsker å involvere seg i prosjektet","")))</f>
        <v/>
      </c>
    </row>
    <row r="31" spans="1:11" ht="15" customHeight="1" thickBot="1" x14ac:dyDescent="0.5">
      <c r="A31" s="4"/>
      <c r="B31" s="3"/>
      <c r="C31" s="3"/>
      <c r="D31" s="3"/>
      <c r="E31" s="3"/>
      <c r="F31" s="3"/>
      <c r="G31" s="3"/>
      <c r="H31" s="3"/>
      <c r="I31" s="3"/>
      <c r="J31" s="3"/>
      <c r="K31" s="5"/>
    </row>
    <row r="32" spans="1:11" ht="55.5" customHeight="1" x14ac:dyDescent="0.25">
      <c r="A32" s="114" t="s">
        <v>13</v>
      </c>
      <c r="B32" s="51" t="s">
        <v>48</v>
      </c>
      <c r="C32" s="125" t="s">
        <v>26</v>
      </c>
      <c r="D32" s="126"/>
      <c r="E32" s="13"/>
      <c r="F32" s="131" t="s">
        <v>15</v>
      </c>
      <c r="G32" s="132"/>
      <c r="H32" s="14"/>
      <c r="I32" s="14"/>
      <c r="J32" s="42" t="s">
        <v>38</v>
      </c>
      <c r="K32" s="15" t="s">
        <v>45</v>
      </c>
    </row>
    <row r="33" spans="1:11" ht="55.5" customHeight="1" x14ac:dyDescent="0.25">
      <c r="A33" s="115"/>
      <c r="B33" s="52" t="s">
        <v>39</v>
      </c>
      <c r="C33" s="127"/>
      <c r="D33" s="127"/>
      <c r="E33" s="25" t="str">
        <f>IF(C33=$Y$68,1,IF(C33=$Y$69,2,IF(C33=$Y$70,3,"")))</f>
        <v/>
      </c>
      <c r="F33" s="127"/>
      <c r="G33" s="127"/>
      <c r="H33" s="26" t="str">
        <f>IF(F33=$Z$68,-10,IF(F33=$Z$69,5,IF(F33=$Z$70,10,"")))</f>
        <v/>
      </c>
      <c r="I33" s="26" t="e">
        <f>E33*H33</f>
        <v>#VALUE!</v>
      </c>
      <c r="J33" s="73" t="str">
        <f>IFERROR(IF(I33=-30,"Håndteres som nøkkelaktør",IF(I33=-20,"Sørge for at interessenten er fornøyd",IF(I33=20,"Sørge for at interessenten er fornøyd",IF(I33=30,"Håndteres som nøkkelaktør",IF(I33=15,"Sørge for at interessenten er fornøyd",IF(I33=5,"Holdes oppdatert",IF(I33=10,"Holdes oppdatert",IF(I33=-10,"Holdes oppdatert","")))))))),"")</f>
        <v/>
      </c>
      <c r="K33" s="30" t="str">
        <f>IF(J33="Håndteres som nøkkelaktør","Nøkkelaktør involveres tidlig i prosjektet og er de viktigste aktører å håndtere i prosjektet. Dette vil være uavhengig om de er positive eller negative",IF(J33="Sørge for at interessenten er fornøyd","Interessenten har høy påvirkning men er ikke veldig engasjert i selve prosjektet. Det er viktig at han holdes oppdatert og fornøyd gjennom prosjektfasen",IF(J33="Holdes oppdatert","Interessenten bør holdes løpende oppdatert gjennom prosjektinformasjon og status. Ved å gi løpende informasjon kan interessenten velge på hvilket nivå han ønsker å involvere seg i prosjektet","")))</f>
        <v/>
      </c>
    </row>
    <row r="34" spans="1:11" ht="15.75" customHeight="1" thickBot="1" x14ac:dyDescent="0.5">
      <c r="A34" s="4"/>
      <c r="B34" s="3"/>
      <c r="C34" s="3"/>
      <c r="D34" s="3"/>
      <c r="E34" s="3"/>
      <c r="F34" s="3"/>
      <c r="G34" s="3"/>
      <c r="H34" s="3"/>
      <c r="I34" s="3"/>
      <c r="J34" s="3"/>
      <c r="K34" s="5"/>
    </row>
    <row r="35" spans="1:11" ht="55.5" customHeight="1" x14ac:dyDescent="0.25">
      <c r="A35" s="114" t="s">
        <v>70</v>
      </c>
      <c r="B35" s="51" t="s">
        <v>49</v>
      </c>
      <c r="C35" s="125" t="s">
        <v>26</v>
      </c>
      <c r="D35" s="126"/>
      <c r="E35" s="13"/>
      <c r="F35" s="131" t="s">
        <v>15</v>
      </c>
      <c r="G35" s="132"/>
      <c r="H35" s="14"/>
      <c r="I35" s="14"/>
      <c r="J35" s="42" t="s">
        <v>38</v>
      </c>
      <c r="K35" s="15" t="s">
        <v>45</v>
      </c>
    </row>
    <row r="36" spans="1:11" ht="55.5" customHeight="1" x14ac:dyDescent="0.25">
      <c r="A36" s="115"/>
      <c r="B36" s="52" t="s">
        <v>39</v>
      </c>
      <c r="C36" s="127"/>
      <c r="D36" s="127"/>
      <c r="E36" s="25" t="str">
        <f>IF(C36=$Y$68,1,IF(C36=$Y$69,2,IF(C36=$Y$70,3,"")))</f>
        <v/>
      </c>
      <c r="F36" s="127"/>
      <c r="G36" s="127"/>
      <c r="H36" s="26" t="str">
        <f>IF(F36=$Z$68,-10,IF(F36=$Z$69,5,IF(F36=$Z$70,10,"")))</f>
        <v/>
      </c>
      <c r="I36" s="26" t="e">
        <f>E36*H36</f>
        <v>#VALUE!</v>
      </c>
      <c r="J36" s="73" t="str">
        <f>IFERROR(IF(I36=-30,"Håndteres som nøkkelaktør",IF(I36=-20,"Sørge for at interessenten er fornøyd",IF(I36=20,"Sørge for at interessenten er fornøyd",IF(I36=30,"Håndteres som nøkkelaktør",IF(I36=15,"Sørge for at interessenten er fornøyd",IF(I36=5,"Holdes oppdatert",IF(I36=10,"Holdes oppdatert",IF(I36=-10,"Holdes oppdatert","")))))))),"")</f>
        <v/>
      </c>
      <c r="K36" s="30" t="str">
        <f>IF(J36="Håndteres som nøkkelaktør","Nøkkelaktør involveres tidlig i prosjektet og er de viktigste aktører å håndtere i prosjektet. Dette vil være uavhengig om de er positive eller negative",IF(J36="Sørge for at interessenten er fornøyd","Interessenten har høy påvirkning men er ikke veldig engasjert i selve prosjektet. Det er viktig at han holdes oppdatert og fornøyd gjennom prosjektfasen",IF(J36="Holdes oppdatert","Interessenten bør holdes løpende oppdatert gjennom prosjektinformasjon og status. Ved å gi løpende informasjon kan interessenten velge på hvilket nivå han ønsker å involvere seg i prosjektet","")))</f>
        <v/>
      </c>
    </row>
    <row r="37" spans="1:11" ht="17.25" customHeight="1" thickBot="1" x14ac:dyDescent="0.5">
      <c r="A37" s="4"/>
      <c r="B37" s="3"/>
      <c r="C37" s="3"/>
      <c r="D37" s="3"/>
      <c r="E37" s="3"/>
      <c r="F37" s="3"/>
      <c r="G37" s="3"/>
      <c r="H37" s="3"/>
      <c r="I37" s="3"/>
      <c r="J37" s="3"/>
      <c r="K37" s="5"/>
    </row>
    <row r="38" spans="1:11" ht="61.5" customHeight="1" x14ac:dyDescent="0.25">
      <c r="A38" s="114" t="s">
        <v>4</v>
      </c>
      <c r="B38" s="51" t="s">
        <v>50</v>
      </c>
      <c r="C38" s="125" t="s">
        <v>26</v>
      </c>
      <c r="D38" s="126"/>
      <c r="E38" s="13"/>
      <c r="F38" s="131" t="s">
        <v>15</v>
      </c>
      <c r="G38" s="132"/>
      <c r="H38" s="14"/>
      <c r="I38" s="14"/>
      <c r="J38" s="42" t="s">
        <v>38</v>
      </c>
      <c r="K38" s="15" t="s">
        <v>45</v>
      </c>
    </row>
    <row r="39" spans="1:11" ht="55.5" customHeight="1" x14ac:dyDescent="0.25">
      <c r="A39" s="115"/>
      <c r="B39" s="52" t="s">
        <v>39</v>
      </c>
      <c r="C39" s="127"/>
      <c r="D39" s="127"/>
      <c r="E39" s="25" t="str">
        <f>IF(C39=$Y$68,1,IF(C39=$Y$69,2,IF(C39=$Y$70,3,"")))</f>
        <v/>
      </c>
      <c r="F39" s="127"/>
      <c r="G39" s="127"/>
      <c r="H39" s="26" t="str">
        <f>IF(F39=$Z$68,-10,IF(F39=$Z$69,5,IF(F39=$Z$70,10,"")))</f>
        <v/>
      </c>
      <c r="I39" s="26" t="e">
        <f>E39*H39</f>
        <v>#VALUE!</v>
      </c>
      <c r="J39" s="73" t="str">
        <f>IFERROR(IF(I39=-30,"Håndteres som nøkkelaktør",IF(I39=-20,"Sørge for at interessenten er fornøyd",IF(I39=20,"Sørge for at interessenten er fornøyd",IF(I39=30,"Håndteres som nøkkelaktør",IF(I39=15,"Sørge for at interessenten er fornøyd",IF(I39=5,"Holdes oppdatert",IF(I39=10,"Holdes oppdatert",IF(I39=-10,"Holdes oppdatert","")))))))),"")</f>
        <v/>
      </c>
      <c r="K39" s="30" t="str">
        <f>IF(J39="Håndteres som nøkkelaktør","Nøkkelaktør involveres tidlig i prosjektet og er de viktigste aktører å håndtere i prosjektet. Dette vil være uavhengig om de er positive eller negative",IF(J39="Sørge for at interessenten er fornøyd","Interessenten har høy påvirkning men er ikke veldig engasjert i selve prosjektet. Det er viktig at han holdes oppdatert og fornøyd gjennom prosjektfasen",IF(J39="Holdes oppdatert","Interessenten bør holdes løpende oppdatert gjennom prosjektinformasjon og status. Ved å gi løpende informasjon kan interessenten velge på hvilket nivå han ønsker å involvere seg i prosjektet","")))</f>
        <v/>
      </c>
    </row>
    <row r="40" spans="1:11" ht="15.75" customHeight="1" thickBot="1" x14ac:dyDescent="0.5">
      <c r="A40" s="4"/>
      <c r="B40" s="3"/>
      <c r="C40" s="3"/>
      <c r="D40" s="3"/>
      <c r="E40" s="3"/>
      <c r="F40" s="3"/>
      <c r="G40" s="3"/>
      <c r="H40" s="3"/>
      <c r="I40" s="3"/>
      <c r="J40" s="3"/>
      <c r="K40" s="5"/>
    </row>
    <row r="41" spans="1:11" ht="63" customHeight="1" x14ac:dyDescent="0.25">
      <c r="A41" s="114" t="s">
        <v>35</v>
      </c>
      <c r="B41" s="14" t="s">
        <v>25</v>
      </c>
      <c r="C41" s="125" t="s">
        <v>26</v>
      </c>
      <c r="D41" s="126"/>
      <c r="E41" s="13"/>
      <c r="F41" s="131" t="s">
        <v>15</v>
      </c>
      <c r="G41" s="132"/>
      <c r="H41" s="14"/>
      <c r="I41" s="14"/>
      <c r="J41" s="42" t="s">
        <v>38</v>
      </c>
      <c r="K41" s="15" t="s">
        <v>45</v>
      </c>
    </row>
    <row r="42" spans="1:11" ht="55.5" customHeight="1" thickBot="1" x14ac:dyDescent="0.3">
      <c r="A42" s="128"/>
      <c r="B42" s="52" t="s">
        <v>39</v>
      </c>
      <c r="C42" s="133"/>
      <c r="D42" s="133"/>
      <c r="E42" s="31" t="str">
        <f>IF(C42=$Y$68,1,IF(C42=$Y$69,2,IF(C42=$Y$70,3,"")))</f>
        <v/>
      </c>
      <c r="F42" s="133"/>
      <c r="G42" s="133"/>
      <c r="H42" s="32" t="str">
        <f>IF(F42=$Z$68,-10,IF(F42=$Z$69,5,IF(F42=$Z$70,10,"")))</f>
        <v/>
      </c>
      <c r="I42" s="32" t="e">
        <f>E42*H42</f>
        <v>#VALUE!</v>
      </c>
      <c r="J42" s="73" t="str">
        <f>IFERROR(IF(I42=-30,"Håndteres som nøkkelaktør",IF(I42=-20,"Sørge for at interessenten er fornøyd",IF(I42=20,"Sørge for at interessenten er fornøyd",IF(I42=30,"Håndteres som nøkkelaktør",IF(I42=15,"Sørge for at interessenten er fornøyd",IF(I42=5,"Holdes oppdatert",IF(I42=10,"Holdes oppdatert",IF(I42=-10,"Holdes oppdatert","")))))))),"")</f>
        <v/>
      </c>
      <c r="K42" s="30" t="str">
        <f>IF(J42="Håndteres som nøkkelaktør","Nøkkelaktør involveres tidlig i prosjektet og er de viktigste aktører å håndtere i prosjektet. Dette vil være uavhengig om de er positive eller negative",IF(J42="Sørge for at interessenten er fornøyd","Interessenten har høy påvirkning men er ikke veldig engasjert i selve prosjektet. Det er viktig at han holdes oppdatert og fornøyd gjennom prosjektfasen",IF(J42="Holdes oppdatert","Interessenten bør holdes løpende oppdatert gjennom prosjektinformasjon og status. Ved å gi løpende informasjon kan interessenten velge på hvilket nivå han ønsker å involvere seg i prosjektet","")))</f>
        <v/>
      </c>
    </row>
    <row r="43" spans="1:11" ht="15.75" customHeight="1" thickBot="1" x14ac:dyDescent="0.5">
      <c r="A43" s="4"/>
      <c r="B43" s="3"/>
      <c r="C43" s="3"/>
      <c r="D43" s="3"/>
      <c r="E43" s="3"/>
      <c r="F43" s="3"/>
      <c r="G43" s="3"/>
      <c r="H43" s="3"/>
      <c r="I43" s="3"/>
      <c r="J43" s="3"/>
      <c r="K43" s="5"/>
    </row>
    <row r="44" spans="1:11" ht="55.5" customHeight="1" x14ac:dyDescent="0.25">
      <c r="A44" s="114" t="s">
        <v>36</v>
      </c>
      <c r="B44" s="35"/>
      <c r="C44" s="125" t="s">
        <v>26</v>
      </c>
      <c r="D44" s="126"/>
      <c r="E44" s="13"/>
      <c r="F44" s="131" t="s">
        <v>15</v>
      </c>
      <c r="G44" s="132"/>
      <c r="H44" s="35"/>
      <c r="I44" s="35"/>
      <c r="J44" s="42" t="s">
        <v>38</v>
      </c>
      <c r="K44" s="15" t="s">
        <v>45</v>
      </c>
    </row>
    <row r="45" spans="1:11" ht="55.5" customHeight="1" x14ac:dyDescent="0.25">
      <c r="A45" s="115"/>
      <c r="B45" s="53" t="s">
        <v>39</v>
      </c>
      <c r="C45" s="134"/>
      <c r="D45" s="134"/>
      <c r="E45" s="25" t="str">
        <f>IF(C45=$Y$68,1,IF(C45=$Y$69,2,IF(C45=$Y$70,3,"")))</f>
        <v/>
      </c>
      <c r="F45" s="134"/>
      <c r="G45" s="134"/>
      <c r="H45" s="26" t="str">
        <f>IF(F45=$Z$68,-10,IF(F45=$Z$69,5,IF(F45=$Z$70,10,"")))</f>
        <v/>
      </c>
      <c r="I45" s="26" t="e">
        <f>E45*H45</f>
        <v>#VALUE!</v>
      </c>
      <c r="J45" s="75" t="str">
        <f>IFERROR(IF(I45=-30,"Håndteres som nøkkelaktør",IF(I45=-20,"Sørge for at interessenten er fornøyd",IF(I45=20,"Sørge for at interessenten er fornøyd",IF(I45=30,"Håndteres som nøkkelaktør",IF(I45=15,"Sørge for at interessenten er fornøyd",IF(I45=5,"Holdes oppdatert",IF(I45=10,"Holdes oppdatert",IF(I45=-10,"Holdes oppdatert","")))))))),"")</f>
        <v/>
      </c>
      <c r="K45" s="76" t="str">
        <f>IF(J45="Håndteres som nøkkelaktør","Nøkkelaktør involveres tidlig i prosjektet og er de viktigste aktører å håndtere i prosjektet. Dette vil være uavhengig om de er positive eller negative",IF(J45="Sørge for at interessenten er fornøyd","Interessenten har høy påvirkning men er ikke veldig engasjert i selve prosjektet. Det er viktig at han holdes oppdatert og fornøyd gjennom prosjektfasen",IF(J45="Holdes oppdatert","Interessenten bør holdes løpende oppdatert gjennom prosjektinformasjon og status. Ved å gi løpende informasjon kan interessenten velge på hvilket nivå han ønsker å involvere seg i prosjektet","")))</f>
        <v/>
      </c>
    </row>
    <row r="46" spans="1:11" x14ac:dyDescent="0.25">
      <c r="A46" s="1"/>
      <c r="B46"/>
      <c r="C46"/>
      <c r="D46"/>
      <c r="E46"/>
      <c r="F46"/>
      <c r="G46"/>
      <c r="H46"/>
      <c r="I46"/>
      <c r="J46"/>
      <c r="K46"/>
    </row>
    <row r="47" spans="1:11" x14ac:dyDescent="0.25">
      <c r="A47" s="1"/>
      <c r="B47"/>
      <c r="C47"/>
      <c r="D47"/>
      <c r="E47"/>
      <c r="F47"/>
      <c r="G47"/>
      <c r="H47"/>
      <c r="I47"/>
      <c r="J47"/>
      <c r="K47"/>
    </row>
    <row r="48" spans="1:11" ht="83.25" customHeight="1" x14ac:dyDescent="0.25">
      <c r="A48" s="1"/>
      <c r="B48"/>
      <c r="C48"/>
      <c r="D48"/>
      <c r="E48"/>
      <c r="F48"/>
      <c r="G48"/>
      <c r="H48"/>
      <c r="I48"/>
      <c r="J48"/>
      <c r="K48"/>
    </row>
    <row r="49" spans="1:11" x14ac:dyDescent="0.25">
      <c r="A49" s="1"/>
      <c r="B49"/>
      <c r="C49"/>
      <c r="D49"/>
      <c r="E49"/>
      <c r="F49"/>
      <c r="G49"/>
      <c r="H49"/>
      <c r="I49"/>
      <c r="J49"/>
      <c r="K49"/>
    </row>
    <row r="50" spans="1:11" x14ac:dyDescent="0.25">
      <c r="A50" s="1"/>
      <c r="B50"/>
      <c r="C50"/>
      <c r="D50"/>
      <c r="E50"/>
      <c r="F50"/>
      <c r="G50"/>
      <c r="H50"/>
      <c r="I50"/>
      <c r="J50"/>
      <c r="K50"/>
    </row>
    <row r="51" spans="1:11" x14ac:dyDescent="0.25">
      <c r="A51" s="1"/>
      <c r="B51"/>
      <c r="C51"/>
      <c r="D51"/>
      <c r="E51"/>
      <c r="F51"/>
      <c r="G51"/>
      <c r="H51"/>
      <c r="I51"/>
      <c r="J51"/>
      <c r="K51"/>
    </row>
    <row r="52" spans="1:11" x14ac:dyDescent="0.25">
      <c r="A52" s="1"/>
      <c r="B52"/>
      <c r="C52"/>
      <c r="D52"/>
      <c r="E52"/>
      <c r="F52"/>
      <c r="G52"/>
      <c r="H52"/>
      <c r="I52"/>
      <c r="J52"/>
      <c r="K52"/>
    </row>
    <row r="53" spans="1:11" x14ac:dyDescent="0.25">
      <c r="A53" s="1"/>
      <c r="B53"/>
      <c r="C53"/>
      <c r="D53"/>
      <c r="E53"/>
      <c r="F53"/>
      <c r="G53"/>
      <c r="H53"/>
      <c r="I53"/>
      <c r="J53"/>
      <c r="K53"/>
    </row>
    <row r="54" spans="1:11" x14ac:dyDescent="0.25">
      <c r="A54" s="1"/>
      <c r="B54"/>
      <c r="C54"/>
      <c r="D54"/>
      <c r="E54"/>
      <c r="F54"/>
      <c r="G54"/>
      <c r="H54"/>
      <c r="I54"/>
      <c r="J54"/>
      <c r="K54"/>
    </row>
    <row r="55" spans="1:11" x14ac:dyDescent="0.25">
      <c r="A55" s="1"/>
      <c r="B55"/>
      <c r="C55"/>
      <c r="D55"/>
      <c r="E55"/>
      <c r="F55"/>
      <c r="G55"/>
      <c r="H55"/>
      <c r="I55"/>
      <c r="J55"/>
      <c r="K55"/>
    </row>
    <row r="56" spans="1:11" x14ac:dyDescent="0.25">
      <c r="A56" s="1"/>
      <c r="B56"/>
      <c r="C56"/>
      <c r="D56"/>
      <c r="E56"/>
      <c r="F56"/>
      <c r="G56"/>
      <c r="H56"/>
      <c r="I56"/>
      <c r="J56"/>
      <c r="K56"/>
    </row>
    <row r="57" spans="1:11" x14ac:dyDescent="0.25">
      <c r="A57" s="1"/>
      <c r="B57"/>
      <c r="C57"/>
      <c r="D57"/>
      <c r="E57"/>
      <c r="F57"/>
      <c r="G57"/>
      <c r="H57"/>
      <c r="I57"/>
      <c r="J57"/>
      <c r="K57"/>
    </row>
    <row r="58" spans="1:11" x14ac:dyDescent="0.25">
      <c r="A58" s="1"/>
      <c r="B58"/>
      <c r="C58"/>
      <c r="D58"/>
      <c r="E58"/>
      <c r="F58"/>
      <c r="G58"/>
      <c r="H58"/>
      <c r="I58"/>
      <c r="J58"/>
      <c r="K58"/>
    </row>
    <row r="59" spans="1:11" x14ac:dyDescent="0.25">
      <c r="A59" s="1"/>
      <c r="B59"/>
      <c r="C59"/>
      <c r="D59"/>
      <c r="E59"/>
      <c r="F59"/>
      <c r="G59"/>
      <c r="H59"/>
      <c r="I59"/>
      <c r="J59"/>
      <c r="K59"/>
    </row>
    <row r="60" spans="1:11" x14ac:dyDescent="0.25">
      <c r="A60" s="1"/>
      <c r="B60"/>
      <c r="C60"/>
      <c r="D60"/>
      <c r="E60"/>
      <c r="F60"/>
      <c r="G60"/>
      <c r="H60"/>
      <c r="I60"/>
      <c r="J60"/>
      <c r="K60"/>
    </row>
    <row r="61" spans="1:11" x14ac:dyDescent="0.25">
      <c r="A61" s="1"/>
      <c r="B61"/>
      <c r="C61"/>
      <c r="D61"/>
      <c r="E61"/>
      <c r="F61"/>
      <c r="G61"/>
      <c r="H61"/>
      <c r="I61"/>
      <c r="J61"/>
      <c r="K61"/>
    </row>
    <row r="62" spans="1:11" x14ac:dyDescent="0.25">
      <c r="A62" s="1"/>
      <c r="B62"/>
      <c r="C62"/>
      <c r="D62"/>
      <c r="E62"/>
      <c r="F62"/>
      <c r="G62"/>
      <c r="H62"/>
      <c r="I62"/>
      <c r="J62"/>
      <c r="K62"/>
    </row>
    <row r="63" spans="1:11" x14ac:dyDescent="0.25">
      <c r="A63" s="1"/>
      <c r="B63"/>
      <c r="C63"/>
      <c r="D63"/>
      <c r="E63"/>
      <c r="F63"/>
      <c r="G63"/>
      <c r="H63"/>
      <c r="I63"/>
      <c r="J63"/>
      <c r="K63"/>
    </row>
    <row r="64" spans="1:11" x14ac:dyDescent="0.25">
      <c r="A64" s="1"/>
      <c r="B64"/>
      <c r="C64"/>
      <c r="D64"/>
      <c r="E64"/>
      <c r="F64"/>
      <c r="G64"/>
      <c r="H64"/>
      <c r="I64"/>
      <c r="J64"/>
      <c r="K64"/>
    </row>
    <row r="65" spans="1:26" ht="13.8" thickBot="1" x14ac:dyDescent="0.3">
      <c r="A65" s="1"/>
      <c r="B65"/>
      <c r="C65"/>
      <c r="D65"/>
      <c r="E65"/>
      <c r="F65"/>
      <c r="G65"/>
      <c r="H65"/>
      <c r="I65"/>
      <c r="J65"/>
      <c r="K65"/>
    </row>
    <row r="66" spans="1:26" ht="30.6" thickBot="1" x14ac:dyDescent="0.55000000000000004">
      <c r="A66" s="1"/>
      <c r="B66"/>
      <c r="C66"/>
      <c r="D66"/>
      <c r="E66"/>
      <c r="F66"/>
      <c r="G66"/>
      <c r="H66"/>
      <c r="I66"/>
      <c r="J66"/>
      <c r="K66"/>
      <c r="N66" s="129" t="s">
        <v>33</v>
      </c>
      <c r="O66" s="130"/>
    </row>
    <row r="67" spans="1:26" x14ac:dyDescent="0.25">
      <c r="A67" s="2"/>
      <c r="B67" s="2"/>
      <c r="C67" s="2"/>
      <c r="D67" s="2"/>
      <c r="E67" s="2"/>
      <c r="F67" s="2"/>
      <c r="G67" s="2"/>
      <c r="H67" s="2"/>
      <c r="I67" s="2"/>
      <c r="J67" s="2"/>
      <c r="K67" s="2"/>
      <c r="L67" s="1"/>
      <c r="Y67" s="36" t="s">
        <v>5</v>
      </c>
      <c r="Z67" s="37" t="s">
        <v>0</v>
      </c>
    </row>
    <row r="68" spans="1:26" x14ac:dyDescent="0.25">
      <c r="A68" s="2"/>
      <c r="C68" s="2"/>
      <c r="D68" s="2"/>
      <c r="E68" s="2"/>
      <c r="F68" s="2"/>
      <c r="H68" s="2"/>
      <c r="I68" s="2"/>
      <c r="J68" s="2"/>
      <c r="K68" s="2"/>
      <c r="L68" s="1"/>
      <c r="Y68" s="38" t="s">
        <v>27</v>
      </c>
      <c r="Z68" s="39" t="s">
        <v>30</v>
      </c>
    </row>
    <row r="69" spans="1:26" x14ac:dyDescent="0.25">
      <c r="A69" s="2"/>
      <c r="L69" s="1"/>
      <c r="Y69" s="38" t="s">
        <v>28</v>
      </c>
      <c r="Z69" s="39" t="s">
        <v>31</v>
      </c>
    </row>
    <row r="70" spans="1:26" x14ac:dyDescent="0.25">
      <c r="A70" s="1"/>
      <c r="L70" s="1"/>
      <c r="Y70" s="38" t="s">
        <v>29</v>
      </c>
      <c r="Z70" s="39" t="s">
        <v>32</v>
      </c>
    </row>
    <row r="71" spans="1:26" ht="13.8" thickBot="1" x14ac:dyDescent="0.3">
      <c r="A71" s="1"/>
      <c r="Y71" s="40"/>
      <c r="Z71" s="41"/>
    </row>
  </sheetData>
  <mergeCells count="74">
    <mergeCell ref="A44:A45"/>
    <mergeCell ref="C44:D44"/>
    <mergeCell ref="F44:G44"/>
    <mergeCell ref="C45:D45"/>
    <mergeCell ref="F45:G45"/>
    <mergeCell ref="C39:D39"/>
    <mergeCell ref="F39:G39"/>
    <mergeCell ref="C42:D42"/>
    <mergeCell ref="F42:G42"/>
    <mergeCell ref="C8:D8"/>
    <mergeCell ref="F8:G8"/>
    <mergeCell ref="C41:D41"/>
    <mergeCell ref="F41:G41"/>
    <mergeCell ref="F15:G15"/>
    <mergeCell ref="C15:D15"/>
    <mergeCell ref="C18:D18"/>
    <mergeCell ref="F18:G18"/>
    <mergeCell ref="C21:D21"/>
    <mergeCell ref="F21:G21"/>
    <mergeCell ref="C24:D24"/>
    <mergeCell ref="F24:G24"/>
    <mergeCell ref="C20:D20"/>
    <mergeCell ref="C35:D35"/>
    <mergeCell ref="F35:G35"/>
    <mergeCell ref="C38:D38"/>
    <mergeCell ref="F38:G38"/>
    <mergeCell ref="C36:D36"/>
    <mergeCell ref="F36:G36"/>
    <mergeCell ref="C27:D27"/>
    <mergeCell ref="F27:G27"/>
    <mergeCell ref="C30:D30"/>
    <mergeCell ref="F30:G30"/>
    <mergeCell ref="C33:D33"/>
    <mergeCell ref="F33:G33"/>
    <mergeCell ref="C32:D32"/>
    <mergeCell ref="F32:G32"/>
    <mergeCell ref="N66:O66"/>
    <mergeCell ref="C9:D9"/>
    <mergeCell ref="F9:G9"/>
    <mergeCell ref="C6:D6"/>
    <mergeCell ref="F6:G6"/>
    <mergeCell ref="F11:G11"/>
    <mergeCell ref="F12:G12"/>
    <mergeCell ref="F14:G14"/>
    <mergeCell ref="F17:G17"/>
    <mergeCell ref="F20:G20"/>
    <mergeCell ref="C23:D23"/>
    <mergeCell ref="F23:G23"/>
    <mergeCell ref="C26:D26"/>
    <mergeCell ref="F26:G26"/>
    <mergeCell ref="C29:D29"/>
    <mergeCell ref="F29:G29"/>
    <mergeCell ref="A26:A27"/>
    <mergeCell ref="A41:A42"/>
    <mergeCell ref="A29:A30"/>
    <mergeCell ref="A32:A33"/>
    <mergeCell ref="A35:A36"/>
    <mergeCell ref="A38:A39"/>
    <mergeCell ref="A8:A9"/>
    <mergeCell ref="A23:A24"/>
    <mergeCell ref="A1:K1"/>
    <mergeCell ref="A5:A6"/>
    <mergeCell ref="C5:D5"/>
    <mergeCell ref="F5:G5"/>
    <mergeCell ref="C3:D3"/>
    <mergeCell ref="F3:G3"/>
    <mergeCell ref="A11:A12"/>
    <mergeCell ref="A14:A15"/>
    <mergeCell ref="A17:A18"/>
    <mergeCell ref="A20:A21"/>
    <mergeCell ref="C11:D11"/>
    <mergeCell ref="C12:D12"/>
    <mergeCell ref="C14:D14"/>
    <mergeCell ref="C17:D17"/>
  </mergeCells>
  <dataValidations count="2">
    <dataValidation type="list" allowBlank="1" showInputMessage="1" showErrorMessage="1" sqref="C6:D6 C12:D12 C42:D42 C39:D39 C36:D36 C33:D33 C30:D30 C27:D27 C24:D24 C21:D21 C18:D18 C15:D15 C9:D9 C45:D45">
      <formula1>$Y$68:$Y$71</formula1>
    </dataValidation>
    <dataValidation type="list" allowBlank="1" showInputMessage="1" showErrorMessage="1" sqref="F6:G6 F12:G12 F42:G42 F39:G39 F36:G36 F33:G33 F30:G30 F27:G27 F24:G24 F21:G21 F18:G18 F15:G15 F9:G9 F45:G45">
      <formula1>$Z$68:$Z$71</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U1:Z16"/>
  <sheetViews>
    <sheetView showGridLines="0" zoomScale="90" zoomScaleNormal="90" workbookViewId="0">
      <selection activeCell="W2" sqref="W2:W15"/>
    </sheetView>
  </sheetViews>
  <sheetFormatPr baseColWidth="10" defaultColWidth="9.109375" defaultRowHeight="13.2" x14ac:dyDescent="0.25"/>
  <cols>
    <col min="1" max="1" width="21" bestFit="1" customWidth="1"/>
    <col min="23" max="23" width="17.109375" bestFit="1" customWidth="1"/>
  </cols>
  <sheetData>
    <row r="1" spans="21:26" x14ac:dyDescent="0.25">
      <c r="U1" s="6"/>
      <c r="V1" s="6"/>
      <c r="W1" s="135" t="s">
        <v>23</v>
      </c>
      <c r="X1" s="136"/>
      <c r="Y1" s="44" t="s">
        <v>30</v>
      </c>
      <c r="Z1" s="44" t="s">
        <v>32</v>
      </c>
    </row>
    <row r="2" spans="21:26" x14ac:dyDescent="0.25">
      <c r="U2" s="6"/>
      <c r="V2" s="6"/>
      <c r="W2" s="33" t="str">
        <f>'Interessentanalyse (mal)'!A5</f>
        <v>Virksomhetsleder</v>
      </c>
      <c r="X2" s="34" t="e">
        <f>'Interessentanalyse (mal)'!I6</f>
        <v>#VALUE!</v>
      </c>
      <c r="Y2" t="e">
        <f t="shared" ref="Y2:Y14" si="0">IF(X2&gt;0,"",X2)</f>
        <v>#VALUE!</v>
      </c>
      <c r="Z2" t="e">
        <f t="shared" ref="Z2:Z10" si="1">IF(X2&gt;0,X2,"")</f>
        <v>#VALUE!</v>
      </c>
    </row>
    <row r="3" spans="21:26" x14ac:dyDescent="0.25">
      <c r="U3" s="6"/>
      <c r="V3" s="6"/>
      <c r="W3" s="33" t="str">
        <f>'Interessentanalyse (mal)'!A8</f>
        <v>Økonomisjef</v>
      </c>
      <c r="X3" s="34" t="e">
        <f>'Interessentanalyse (mal)'!I9</f>
        <v>#VALUE!</v>
      </c>
      <c r="Y3" t="e">
        <f t="shared" si="0"/>
        <v>#VALUE!</v>
      </c>
      <c r="Z3" t="e">
        <f t="shared" si="1"/>
        <v>#VALUE!</v>
      </c>
    </row>
    <row r="4" spans="21:26" x14ac:dyDescent="0.25">
      <c r="U4" s="6"/>
      <c r="V4" s="6"/>
      <c r="W4" s="33" t="str">
        <f>'Interessentanalyse (mal)'!A11</f>
        <v>IKT-sjef</v>
      </c>
      <c r="X4" s="34" t="e">
        <f>'Interessentanalyse (mal)'!I12</f>
        <v>#VALUE!</v>
      </c>
      <c r="Y4" t="e">
        <f t="shared" si="0"/>
        <v>#VALUE!</v>
      </c>
      <c r="Z4" t="e">
        <f t="shared" si="1"/>
        <v>#VALUE!</v>
      </c>
    </row>
    <row r="5" spans="21:26" x14ac:dyDescent="0.25">
      <c r="U5" s="6"/>
      <c r="V5" s="6"/>
      <c r="W5" s="33" t="str">
        <f>'Interessentanalyse (mal)'!A14</f>
        <v>Personalsjef</v>
      </c>
      <c r="X5" s="34" t="e">
        <f>'Interessentanalyse (mal)'!I15</f>
        <v>#VALUE!</v>
      </c>
      <c r="Y5" t="e">
        <f t="shared" si="0"/>
        <v>#VALUE!</v>
      </c>
      <c r="Z5" t="e">
        <f t="shared" si="1"/>
        <v>#VALUE!</v>
      </c>
    </row>
    <row r="6" spans="21:26" ht="26.4" x14ac:dyDescent="0.25">
      <c r="U6" s="6"/>
      <c r="V6" s="6"/>
      <c r="W6" s="33" t="str">
        <f>'Interessentanalyse (mal)'!A17</f>
        <v>Informasjonsansvarlig</v>
      </c>
      <c r="X6" s="34" t="e">
        <f>'Interessentanalyse (mal)'!I18</f>
        <v>#VALUE!</v>
      </c>
      <c r="Y6" t="e">
        <f t="shared" si="0"/>
        <v>#VALUE!</v>
      </c>
      <c r="Z6" t="e">
        <f t="shared" si="1"/>
        <v>#VALUE!</v>
      </c>
    </row>
    <row r="7" spans="21:26" x14ac:dyDescent="0.25">
      <c r="U7" s="6"/>
      <c r="V7" s="6"/>
      <c r="W7" s="33" t="str">
        <f>'Interessentanalyse (mal)'!A20</f>
        <v>Budsjetteiere</v>
      </c>
      <c r="X7" s="34" t="e">
        <f>'Interessentanalyse (mal)'!I21</f>
        <v>#VALUE!</v>
      </c>
      <c r="Y7" t="e">
        <f t="shared" si="0"/>
        <v>#VALUE!</v>
      </c>
      <c r="Z7" t="e">
        <f t="shared" si="1"/>
        <v>#VALUE!</v>
      </c>
    </row>
    <row r="8" spans="21:26" ht="26.4" x14ac:dyDescent="0.25">
      <c r="U8" s="6"/>
      <c r="V8" s="6"/>
      <c r="W8" s="33" t="str">
        <f>'Interessentanalyse (mal)'!A23</f>
        <v>Innkjøpssjef/-direktør</v>
      </c>
      <c r="X8" s="34" t="e">
        <f>'Interessentanalyse (mal)'!I24</f>
        <v>#VALUE!</v>
      </c>
      <c r="Y8" t="e">
        <f t="shared" si="0"/>
        <v>#VALUE!</v>
      </c>
      <c r="Z8" t="e">
        <f t="shared" si="1"/>
        <v>#VALUE!</v>
      </c>
    </row>
    <row r="9" spans="21:26" x14ac:dyDescent="0.25">
      <c r="U9" s="6"/>
      <c r="V9" s="6"/>
      <c r="W9" s="33" t="str">
        <f>'Interessentanalyse (mal)'!A26</f>
        <v>Kategoriansvarlige</v>
      </c>
      <c r="X9" s="34" t="e">
        <f>'Interessentanalyse (mal)'!I27</f>
        <v>#VALUE!</v>
      </c>
      <c r="Y9" t="e">
        <f t="shared" si="0"/>
        <v>#VALUE!</v>
      </c>
      <c r="Z9" t="e">
        <f t="shared" si="1"/>
        <v>#VALUE!</v>
      </c>
    </row>
    <row r="10" spans="21:26" x14ac:dyDescent="0.25">
      <c r="U10" s="6"/>
      <c r="V10" s="6"/>
      <c r="W10" s="33" t="str">
        <f>'Interessentanalyse (mal)'!A29</f>
        <v>Innkjøpere</v>
      </c>
      <c r="X10" s="34" t="e">
        <f>'Interessentanalyse (mal)'!I30</f>
        <v>#VALUE!</v>
      </c>
      <c r="Y10" t="e">
        <f t="shared" si="0"/>
        <v>#VALUE!</v>
      </c>
      <c r="Z10" t="e">
        <f t="shared" si="1"/>
        <v>#VALUE!</v>
      </c>
    </row>
    <row r="11" spans="21:26" x14ac:dyDescent="0.25">
      <c r="U11" s="6"/>
      <c r="V11" s="6"/>
      <c r="W11" s="33" t="str">
        <f>'Interessentanalyse (mal)'!A32</f>
        <v>Bestillere</v>
      </c>
      <c r="X11" s="34" t="e">
        <f>'Interessentanalyse (mal)'!I33</f>
        <v>#VALUE!</v>
      </c>
      <c r="Y11" t="e">
        <f t="shared" si="0"/>
        <v>#VALUE!</v>
      </c>
      <c r="Z11" t="e">
        <f t="shared" ref="Z11:Z14" si="2">IF(X11&gt;0,X11,"")</f>
        <v>#VALUE!</v>
      </c>
    </row>
    <row r="12" spans="21:26" x14ac:dyDescent="0.25">
      <c r="U12" s="6"/>
      <c r="V12" s="6"/>
      <c r="W12" s="33" t="str">
        <f>'Interessentanalyse (mal)'!A35</f>
        <v>Personell (generelt)</v>
      </c>
      <c r="X12" s="34" t="e">
        <f>'Interessentanalyse (mal)'!I36</f>
        <v>#VALUE!</v>
      </c>
      <c r="Y12" t="e">
        <f t="shared" si="0"/>
        <v>#VALUE!</v>
      </c>
      <c r="Z12" t="e">
        <f t="shared" si="2"/>
        <v>#VALUE!</v>
      </c>
    </row>
    <row r="13" spans="21:26" x14ac:dyDescent="0.25">
      <c r="U13" s="6"/>
      <c r="V13" s="6"/>
      <c r="W13" s="33" t="str">
        <f>'Interessentanalyse (mal)'!A38</f>
        <v>Leverandører</v>
      </c>
      <c r="X13" s="34" t="e">
        <f>'Interessentanalyse (mal)'!I42</f>
        <v>#VALUE!</v>
      </c>
      <c r="Y13" t="e">
        <f t="shared" si="0"/>
        <v>#VALUE!</v>
      </c>
      <c r="Z13" t="e">
        <f t="shared" si="2"/>
        <v>#VALUE!</v>
      </c>
    </row>
    <row r="14" spans="21:26" ht="26.4" x14ac:dyDescent="0.25">
      <c r="U14" s="6"/>
      <c r="V14" s="6"/>
      <c r="W14" s="57" t="str">
        <f>'Interessentanalyse (mal)'!A41</f>
        <v>Tillitsvalgte/arbeidstakerorganisasjoner</v>
      </c>
      <c r="X14" s="58" t="e">
        <f>'Interessentanalyse (mal)'!I42</f>
        <v>#VALUE!</v>
      </c>
      <c r="Y14" t="e">
        <f t="shared" si="0"/>
        <v>#VALUE!</v>
      </c>
      <c r="Z14" t="e">
        <f t="shared" si="2"/>
        <v>#VALUE!</v>
      </c>
    </row>
    <row r="15" spans="21:26" ht="13.8" thickBot="1" x14ac:dyDescent="0.3">
      <c r="U15" s="6"/>
      <c r="V15" s="6"/>
      <c r="W15" s="55" t="str">
        <f>'Interessentanalyse (mal)'!A44</f>
        <v>Andre</v>
      </c>
      <c r="X15" s="56" t="e">
        <f>'Interessentanalyse (mal)'!I45</f>
        <v>#VALUE!</v>
      </c>
      <c r="Y15" t="e">
        <f>IF(X15&gt;0,"",X15)</f>
        <v>#VALUE!</v>
      </c>
      <c r="Z15" t="e">
        <f t="shared" ref="Z15" si="3">IF(X15&gt;0,X15,"")</f>
        <v>#VALUE!</v>
      </c>
    </row>
    <row r="16" spans="21:26" x14ac:dyDescent="0.25">
      <c r="U16" s="6"/>
      <c r="V16" s="6"/>
      <c r="W16" s="6"/>
      <c r="X16" s="6"/>
    </row>
  </sheetData>
  <mergeCells count="1">
    <mergeCell ref="W1:X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Forside</vt:lpstr>
      <vt:lpstr>Veiledning</vt:lpstr>
      <vt:lpstr>Interessentanalyse (mal)</vt:lpstr>
      <vt:lpstr>Resultat av interessentanalyse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Difi</dc:creator>
  <cp:lastModifiedBy>Sørby, Jorunn</cp:lastModifiedBy>
  <dcterms:created xsi:type="dcterms:W3CDTF">2009-09-27T15:50:44Z</dcterms:created>
  <dcterms:modified xsi:type="dcterms:W3CDTF">2017-10-13T13:14:23Z</dcterms:modified>
</cp:coreProperties>
</file>