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7" lowestEdited="6" rupBuild="17726"/>
  <workbookPr codeName="ThisWorkbook"/>
  <mc:AlternateContent>
    <mc:Choice Requires="x15">
      <x15ac:absPath xmlns:x15ac="http://schemas.microsoft.com/office/spreadsheetml/2010/11/ac" url="N:\Prosjekt\Anskaffelser.no\Dokumentfiler lastet etter 25.09.17\"/>
    </mc:Choice>
  </mc:AlternateContent>
  <bookViews>
    <workbookView xWindow="0" yWindow="0" windowWidth="20496" windowHeight="7152"/>
  </bookViews>
  <sheets>
    <sheet name="Komp - kjerneteam" sheetId="8" r:id="rId1"/>
    <sheet name="Komp - støtteressurser" sheetId="10" r:id="rId2"/>
    <sheet name="Komp - Score" sheetId="9" r:id="rId3"/>
  </sheets>
  <calcPr calcId="171027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9" l="1"/>
  <c r="U15" i="9"/>
  <c r="U16" i="9" s="1"/>
  <c r="S15" i="9"/>
  <c r="S16" i="9" s="1"/>
  <c r="Q15" i="9"/>
  <c r="O15" i="9"/>
  <c r="M15" i="9"/>
  <c r="K15" i="9"/>
  <c r="Q16" i="9" l="1"/>
  <c r="O16" i="9"/>
  <c r="H27" i="9" l="1"/>
  <c r="J27" i="9"/>
  <c r="L27" i="9"/>
  <c r="N27" i="9"/>
  <c r="P27" i="9"/>
  <c r="R27" i="9"/>
  <c r="T27" i="9"/>
  <c r="F27" i="9"/>
  <c r="J14" i="9"/>
  <c r="L14" i="9"/>
  <c r="N14" i="9"/>
  <c r="P14" i="9"/>
  <c r="R14" i="9"/>
  <c r="T14" i="9"/>
  <c r="H14" i="9"/>
  <c r="F14" i="9"/>
  <c r="E35" i="9"/>
  <c r="E34" i="9"/>
  <c r="E33" i="9"/>
  <c r="E32" i="9"/>
  <c r="W37" i="10" l="1"/>
  <c r="U35" i="9" s="1"/>
  <c r="U37" i="10"/>
  <c r="S35" i="9" s="1"/>
  <c r="S37" i="10"/>
  <c r="Q35" i="9" s="1"/>
  <c r="Q37" i="10"/>
  <c r="O35" i="9" s="1"/>
  <c r="O37" i="10"/>
  <c r="M35" i="9" s="1"/>
  <c r="M37" i="10"/>
  <c r="K35" i="9" s="1"/>
  <c r="K37" i="10"/>
  <c r="I35" i="9" s="1"/>
  <c r="I37" i="10"/>
  <c r="G35" i="9" s="1"/>
  <c r="W23" i="10"/>
  <c r="U34" i="9" s="1"/>
  <c r="U23" i="10"/>
  <c r="S34" i="9" s="1"/>
  <c r="S23" i="10"/>
  <c r="Q34" i="9" s="1"/>
  <c r="Q23" i="10"/>
  <c r="O34" i="9" s="1"/>
  <c r="O23" i="10"/>
  <c r="M34" i="9" s="1"/>
  <c r="M23" i="10"/>
  <c r="K34" i="9" s="1"/>
  <c r="K23" i="10"/>
  <c r="I34" i="9" s="1"/>
  <c r="I23" i="10"/>
  <c r="G34" i="9" s="1"/>
  <c r="W14" i="10"/>
  <c r="U33" i="9" s="1"/>
  <c r="U14" i="10"/>
  <c r="S33" i="9" s="1"/>
  <c r="S14" i="10"/>
  <c r="Q33" i="9" s="1"/>
  <c r="Q14" i="10"/>
  <c r="O33" i="9" s="1"/>
  <c r="O14" i="10"/>
  <c r="M33" i="9" s="1"/>
  <c r="M14" i="10"/>
  <c r="K33" i="9" s="1"/>
  <c r="K14" i="10"/>
  <c r="I33" i="9" s="1"/>
  <c r="I14" i="10"/>
  <c r="G33" i="9" s="1"/>
  <c r="W6" i="10"/>
  <c r="U32" i="9" s="1"/>
  <c r="U6" i="10"/>
  <c r="S32" i="9" s="1"/>
  <c r="S6" i="10"/>
  <c r="Q32" i="9" s="1"/>
  <c r="Q6" i="10"/>
  <c r="O6" i="10"/>
  <c r="M32" i="9" s="1"/>
  <c r="M6" i="10"/>
  <c r="K32" i="9" s="1"/>
  <c r="K6" i="10"/>
  <c r="I32" i="9" s="1"/>
  <c r="I6" i="10"/>
  <c r="G32" i="9" s="1"/>
  <c r="E5" i="10"/>
  <c r="S4" i="10" l="1"/>
  <c r="W4" i="10"/>
  <c r="Q4" i="10"/>
  <c r="O32" i="9"/>
  <c r="U4" i="10"/>
  <c r="K4" i="10"/>
  <c r="I4" i="10"/>
  <c r="O4" i="10"/>
  <c r="M4" i="10"/>
  <c r="E36" i="9"/>
  <c r="E31" i="9"/>
  <c r="E19" i="9"/>
  <c r="E20" i="9"/>
  <c r="E21" i="9"/>
  <c r="E22" i="9"/>
  <c r="Q37" i="8"/>
  <c r="W23" i="8"/>
  <c r="U14" i="8"/>
  <c r="S20" i="9" s="1"/>
  <c r="M6" i="8"/>
  <c r="K19" i="9" s="1"/>
  <c r="W37" i="8"/>
  <c r="U23" i="8"/>
  <c r="O37" i="8"/>
  <c r="M37" i="8"/>
  <c r="M23" i="8"/>
  <c r="W3" i="10" l="1"/>
  <c r="K3" i="10"/>
  <c r="O3" i="10"/>
  <c r="U3" i="10"/>
  <c r="I3" i="10"/>
  <c r="Q3" i="10"/>
  <c r="S3" i="10"/>
  <c r="M3" i="10"/>
  <c r="U21" i="9"/>
  <c r="U36" i="9"/>
  <c r="U28" i="9" s="1"/>
  <c r="S21" i="9"/>
  <c r="S36" i="9"/>
  <c r="S28" i="9" s="1"/>
  <c r="K21" i="9"/>
  <c r="K36" i="9"/>
  <c r="K28" i="9" s="1"/>
  <c r="E23" i="9"/>
  <c r="E18" i="9"/>
  <c r="U22" i="9"/>
  <c r="M22" i="9"/>
  <c r="O22" i="9"/>
  <c r="K22" i="9"/>
  <c r="Q14" i="8"/>
  <c r="O20" i="9" s="1"/>
  <c r="K14" i="8"/>
  <c r="I20" i="9" s="1"/>
  <c r="S14" i="8"/>
  <c r="Q20" i="9" s="1"/>
  <c r="W14" i="8"/>
  <c r="U20" i="9" s="1"/>
  <c r="I14" i="8"/>
  <c r="G20" i="9" s="1"/>
  <c r="K23" i="8"/>
  <c r="O14" i="8"/>
  <c r="M20" i="9" s="1"/>
  <c r="S23" i="8"/>
  <c r="I23" i="8"/>
  <c r="M14" i="8"/>
  <c r="K20" i="9" s="1"/>
  <c r="U37" i="8"/>
  <c r="I37" i="8"/>
  <c r="K37" i="8"/>
  <c r="Q23" i="8"/>
  <c r="S37" i="8"/>
  <c r="O23" i="8"/>
  <c r="O6" i="8"/>
  <c r="M19" i="9" s="1"/>
  <c r="E5" i="8"/>
  <c r="K6" i="8"/>
  <c r="Q6" i="8"/>
  <c r="O19" i="9" s="1"/>
  <c r="S6" i="8"/>
  <c r="U6" i="8"/>
  <c r="W6" i="8"/>
  <c r="I6" i="8"/>
  <c r="G19" i="9" s="1"/>
  <c r="I19" i="9" l="1"/>
  <c r="K4" i="8"/>
  <c r="K23" i="9"/>
  <c r="O21" i="9"/>
  <c r="O23" i="9" s="1"/>
  <c r="O36" i="9"/>
  <c r="O28" i="9" s="1"/>
  <c r="M21" i="9"/>
  <c r="M23" i="9" s="1"/>
  <c r="M36" i="9"/>
  <c r="M28" i="9" s="1"/>
  <c r="Q21" i="9"/>
  <c r="Q36" i="9"/>
  <c r="Q28" i="9" s="1"/>
  <c r="I21" i="9"/>
  <c r="I36" i="9"/>
  <c r="I28" i="9" s="1"/>
  <c r="G21" i="9"/>
  <c r="G36" i="9"/>
  <c r="G28" i="9" s="1"/>
  <c r="D8" i="9" s="1"/>
  <c r="M4" i="8"/>
  <c r="S22" i="9"/>
  <c r="G22" i="9"/>
  <c r="Q22" i="9"/>
  <c r="I22" i="9"/>
  <c r="W4" i="8"/>
  <c r="U19" i="9"/>
  <c r="U23" i="9" s="1"/>
  <c r="I4" i="8"/>
  <c r="U4" i="8"/>
  <c r="S19" i="9"/>
  <c r="O4" i="8"/>
  <c r="Q4" i="8"/>
  <c r="S4" i="8"/>
  <c r="Q19" i="9"/>
  <c r="G23" i="9" l="1"/>
  <c r="G15" i="9" s="1"/>
  <c r="U29" i="9"/>
  <c r="M29" i="9"/>
  <c r="S29" i="9"/>
  <c r="K29" i="9"/>
  <c r="O29" i="9"/>
  <c r="Q29" i="9"/>
  <c r="I29" i="9"/>
  <c r="G29" i="9"/>
  <c r="I23" i="9"/>
  <c r="I15" i="9" s="1"/>
  <c r="M16" i="9" s="1"/>
  <c r="Q23" i="9"/>
  <c r="S23" i="9"/>
  <c r="I3" i="8"/>
  <c r="M3" i="8"/>
  <c r="W3" i="8"/>
  <c r="U3" i="8"/>
  <c r="K3" i="8"/>
  <c r="Q3" i="8"/>
  <c r="O3" i="8"/>
  <c r="S3" i="8"/>
  <c r="P8" i="9" l="1"/>
  <c r="K16" i="9"/>
  <c r="G16" i="9"/>
  <c r="I16" i="9"/>
  <c r="P7" i="9" l="1"/>
  <c r="R7" i="9" s="1"/>
  <c r="T7" i="9" s="1"/>
</calcChain>
</file>

<file path=xl/sharedStrings.xml><?xml version="1.0" encoding="utf-8"?>
<sst xmlns="http://schemas.openxmlformats.org/spreadsheetml/2006/main">
  <si>
    <r>
      <t>KJERNETEAM</t>
    </r>
  </si>
  <si>
    <r>
      <t xml:space="preserve">Tildelingskriterium knytte til kompetanse - rammeavtale (Revidert 26.09.17)</t>
    </r>
  </si>
  <si>
    <r>
      <t xml:space="preserve">Person 1</t>
    </r>
  </si>
  <si>
    <r>
      <t xml:space="preserve">Person 2</t>
    </r>
  </si>
  <si>
    <r>
      <t xml:space="preserve">Person 3</t>
    </r>
  </si>
  <si>
    <r>
      <t xml:space="preserve">Person 4</t>
    </r>
  </si>
  <si>
    <r>
      <t xml:space="preserve">Person 5</t>
    </r>
  </si>
  <si>
    <r>
      <t xml:space="preserve">Person 6</t>
    </r>
  </si>
  <si>
    <r>
      <t xml:space="preserve">Person 7</t>
    </r>
  </si>
  <si>
    <r>
      <t xml:space="preserve">Person 8</t>
    </r>
  </si>
  <si>
    <r>
      <t xml:space="preserve">Poengsum ift. skala er meint som støtte i evalueringa. Endeleg poengsum kan og bør innehalde skjønn, og bruk av 0,5 poeng bør vurderast for å unngå uheldige terskelutslag.</t>
    </r>
  </si>
  <si>
    <r>
      <t>Rank</t>
    </r>
  </si>
  <si>
    <r>
      <t xml:space="preserve">Berre celler i rosa skal fyllast ut</t>
    </r>
  </si>
  <si>
    <r>
      <t xml:space="preserve">Poengsum 2</t>
    </r>
  </si>
  <si>
    <r>
      <t>Poengsum</t>
    </r>
  </si>
  <si>
    <r>
      <t>Vekt</t>
    </r>
  </si>
  <si>
    <r>
      <t>Skala</t>
    </r>
  </si>
  <si>
    <r>
      <t>Grad</t>
    </r>
  </si>
  <si>
    <r>
      <t>Vekta</t>
    </r>
  </si>
  <si>
    <r>
      <t>1a</t>
    </r>
  </si>
  <si>
    <r>
      <t>Formalkompetanse</t>
    </r>
  </si>
  <si>
    <r>
      <t xml:space="preserve">Ikkje svart på / Utdanning ikkje relevant for oppdraget</t>
    </r>
  </si>
  <si>
    <r>
      <t>Grad/tittel/utdanning</t>
    </r>
  </si>
  <si>
    <r>
      <t xml:space="preserve">Relevant utdanning mindre enn 1 år</t>
    </r>
  </si>
  <si>
    <r>
      <t xml:space="preserve">Relevant utdanning 1 år eller meir eller den høgare utdanninga til ressursen er ikkje relevant</t>
    </r>
  </si>
  <si>
    <r>
      <t xml:space="preserve">Relevant utdanning over 1 år relevant for oppdraget</t>
    </r>
  </si>
  <si>
    <r>
      <t xml:space="preserve">Relevant høgare utdanning - Økonom/ingeniør eller tilsvarande (3 år) eller den høgare utdanninga til ressursen (5–6 år) er delvis relevant</t>
    </r>
  </si>
  <si>
    <r>
      <t xml:space="preserve">Relevant høgare utdanning - Økonom/ingeniør eller tilsvarande (3 år) med relevant tilleggsutdanning eller relevant høgare utdanning - Siviløkonom/Sivilingeniør eller tilsvarande (5–6 år)</t>
    </r>
  </si>
  <si>
    <r>
      <t xml:space="preserve">Relevant høgare utdanning - Siviløkonom/Sivilingeniør eller tilsvarande (5–6 år) med relevant tilleggsutdanning / Relevant høgare utdanning - utover 5–6 år (PhD e.l.)</t>
    </r>
  </si>
  <si>
    <r>
      <t>1b</t>
    </r>
  </si>
  <si>
    <r>
      <t xml:space="preserve">Annan formalkompetanse</t>
    </r>
  </si>
  <si>
    <r>
      <t xml:space="preserve">Ikkje svart på / ikkje relevant for oppdraget</t>
    </r>
  </si>
  <si>
    <r>
      <t>Sertifiseringar</t>
    </r>
  </si>
  <si>
    <r>
      <t xml:space="preserve">Avgrensa relevans / kompetansetilførsel lite relevant for oppdraget</t>
    </r>
  </si>
  <si>
    <r>
      <t>Godkjenningsbevis</t>
    </r>
  </si>
  <si>
    <r>
      <t xml:space="preserve">Gjennomførte kurs</t>
    </r>
  </si>
  <si>
    <r>
      <t xml:space="preserve">Delvis relevant / kompetansetilførsel delvis relevant for oppdraget</t>
    </r>
  </si>
  <si>
    <r>
      <t xml:space="preserve">Relevant for oppdraget</t>
    </r>
  </si>
  <si>
    <r>
      <t xml:space="preserve">Minimumskrav / særs relevant for oppdraget</t>
    </r>
  </si>
  <si>
    <r>
      <t xml:space="preserve">Gjennomførte kurs og sertifiseringar kan i enkelte tilfelle vurderast som tilsvarande høgare utdanning dersom det er relevant for oppdraget. Dette blir vurdert individuelt ift. den enkelte. Vekt går ut dersom dette er eit minimumskrav.</t>
    </r>
  </si>
  <si>
    <r>
      <t>Erfaring</t>
    </r>
  </si>
  <si>
    <r>
      <t xml:space="preserve">Ikkje svart på</t>
    </r>
  </si>
  <si>
    <r>
      <t xml:space="preserve">Relevant erfaring ift. oppdraget </t>
    </r>
  </si>
  <si>
    <r>
      <t xml:space="preserve">Svart på, men utan relevant erfaring</t>
    </r>
  </si>
  <si>
    <r>
      <t xml:space="preserve">Tilbydd personell har delvis relevant erfaring</t>
    </r>
  </si>
  <si>
    <r>
      <t xml:space="preserve">Tilbydd personell har tilfredsstillande relevant erfaring (over 1 år)</t>
    </r>
  </si>
  <si>
    <r>
      <t xml:space="preserve">Tilbydd personell har tilfredsstillande relevant erfaring (over 3 år)</t>
    </r>
  </si>
  <si>
    <r>
      <t xml:space="preserve">Tilbydd personell har god relevant erfaring (over 5 år)</t>
    </r>
  </si>
  <si>
    <r>
      <t xml:space="preserve">Tilbydd personell har særs god og relevant erfaring (over 8 til 10 år)</t>
    </r>
  </si>
  <si>
    <r>
      <t xml:space="preserve">Tal år i parantes er meint som ei rettleiing. Endeleg vurdering må gjerast med skjønn, og skal inkludere innhaldet i referansane i tillegg til tal år relevant erfaring</t>
    </r>
  </si>
  <si>
    <r>
      <t xml:space="preserve">Dokumentert ved: </t>
    </r>
  </si>
  <si>
    <r>
      <t>&gt;</t>
    </r>
  </si>
  <si>
    <r>
      <t xml:space="preserve">For kvar tilbydd konsulent skal det leggjast ved attest og/eller skildring (eigenerklæring) av oppdrag for </t>
    </r>
    <r>
      <rPr>
        <b/>
        <i/>
        <sz val="9"/>
        <color theme="1"/>
        <rFont val="Calibri"/>
        <family val="2"/>
        <scheme val="minor"/>
      </rPr>
      <t>2/5 (vel)</t>
    </r>
    <r>
      <rPr>
        <i/>
        <sz val="9"/>
        <color theme="1"/>
        <rFont val="Calibri"/>
        <family val="2"/>
        <scheme val="minor"/>
      </rPr>
      <t xml:space="preserve"> gjennomførte oppdrag siste </t>
    </r>
    <r>
      <rPr>
        <b/>
        <i/>
        <sz val="9"/>
        <color theme="1"/>
        <rFont val="Calibri"/>
        <family val="2"/>
        <scheme val="minor"/>
      </rPr>
      <t>3/5 (vel)</t>
    </r>
    <r>
      <rPr>
        <i/>
        <sz val="9"/>
        <color theme="1"/>
        <rFont val="Calibri"/>
        <family val="2"/>
        <scheme val="minor"/>
      </rPr>
      <t xml:space="preserve"> år. Skildringa skal som minimum innehalde kort oppdragsskildring, målsetnader, konsulenten sine oppgåver i oppdraget, omfang, lengd (med start- og sluttdato), vurdering av prestasjonar og resultat.</t>
    </r>
  </si>
  <si>
    <r>
      <t xml:space="preserve">Det skal oppgivast éin referanseperson for kvart oppdrag. Referansepersonen må kunne stadfeste skildringa som er gitt, og det må vere mogleg for oppdragsgivar å kontakte referansepersonen i løpet av evalueringsperioden før tildeling av kontrakt.</t>
    </r>
  </si>
  <si>
    <r>
      <t xml:space="preserve">Det må opplysast om namnet på verksemda, og namn, tittel, telefonnummer og e-post på kontaktperson.</t>
    </r>
  </si>
  <si>
    <r>
      <t xml:space="preserve">Oppdragsgivar skal kunne kontakte dei oppgitte referansane utan vidare godkjenning</t>
    </r>
  </si>
  <si>
    <r>
      <t xml:space="preserve">Andre eigenskapar</t>
    </r>
  </si>
  <si>
    <r>
      <t xml:space="preserve">Konsulenten sine eigenskapar relevante for oppdraget</t>
    </r>
  </si>
  <si>
    <r>
      <t xml:space="preserve">Svart på, men utan relevans</t>
    </r>
  </si>
  <si>
    <r>
      <t xml:space="preserve">Svart på, men uklart korleis eigenskapar bidrar til å løyse oppgåva</t>
    </r>
  </si>
  <si>
    <r>
      <t xml:space="preserve">Eigenskapar bidrar delvis til å løyse oppgåva på ein tilfredsstillande måte</t>
    </r>
  </si>
  <si>
    <r>
      <t xml:space="preserve">Eigenskapar bidrar til å løyse oppgåva på ein tilfredsstillande måte</t>
    </r>
  </si>
  <si>
    <r>
      <t xml:space="preserve">Eigenskapar bidrar til å løyse oppgåva på ein god måte</t>
    </r>
  </si>
  <si>
    <r>
      <t xml:space="preserve">Eigenskapar bidrar til å løyse oppgåva på ein særs god måte</t>
    </r>
  </si>
  <si>
    <r>
      <t xml:space="preserve">Andre eigenskapar skal berre nyttast dersom formalkompetanse og erfaring ikkje er dekkjande for å kunne evaluere ressursar. Eigenskapar skal utdjupast konkret i forhold til behov relevant fo</t>
    </r>
    <r>
      <rPr>
        <i/>
        <sz val="9"/>
        <rFont val="Calibri"/>
        <family val="2"/>
        <scheme val="minor"/>
      </rPr>
      <t>r oppdraget. Spesifisering av etterspurde eigenskapar er skildra i konkurransegrunnlaget. Set til "0 %" dersom ikkje relevant.</t>
    </r>
  </si>
  <si>
    <r>
      <t>STØTTERESSURSAR</t>
    </r>
  </si>
  <si>
    <r>
      <t xml:space="preserve">Tildelingskriterium knytte til kompetanse - rammeavtale</t>
    </r>
  </si>
  <si>
    <r>
      <t xml:space="preserve">Andre eigenskapar skal berre nyttast dersom formalkompetanse og erfaring ikkje er dekkjande for å kunne evaluere ressursar. Eigenskapar skal utdjupast konkret i forhold til behov relevant for oppdraget. Spesifisering av etterspurde eigenskapar er skildra i konkurransegrunnlaget. Set til "0 %" dersom ikkje relevant.</t>
    </r>
  </si>
  <si>
    <r>
      <t xml:space="preserve">SAMLA EVALUERING (maks poengsum 6)</t>
    </r>
  </si>
  <si>
    <r>
      <t xml:space="preserve">Tildelingskriterium knytte til kompetanse - Rammeavtale</t>
    </r>
  </si>
  <si>
    <r>
      <t xml:space="preserve">Denne malen blir nytta for EIN leverandør. Ved fleire leverandørar blir det oppretta eit nytt dokument. Samanstilling manuelt.</t>
    </r>
  </si>
  <si>
    <r>
      <t xml:space="preserve">Overordna vekting</t>
    </r>
  </si>
  <si>
    <r>
      <t>Tal</t>
    </r>
  </si>
  <si>
    <r>
      <t xml:space="preserve">% vekt</t>
    </r>
  </si>
  <si>
    <r>
      <t>Skildring</t>
    </r>
  </si>
  <si>
    <r>
      <t>POENGSUM</t>
    </r>
  </si>
  <si>
    <r>
      <t xml:space="preserve">Total poengsum</t>
    </r>
  </si>
  <si>
    <r>
      <t xml:space="preserve"> Poengsum ved "10" skala</t>
    </r>
  </si>
  <si>
    <r>
      <t xml:space="preserve">Tilbydde kjerneteam </t>
    </r>
  </si>
  <si>
    <r>
      <t xml:space="preserve">Evaluering av pkt. 1 til 3. Oppgi ressursar som skal evaluerast under</t>
    </r>
  </si>
  <si>
    <r>
      <t xml:space="preserve">Tilbydde støtteressursar </t>
    </r>
  </si>
  <si>
    <r>
      <t xml:space="preserve">Evaluering av pkt. 4. Gjennomsnitt poengsum av alle tilbydde støtteressursar</t>
    </r>
  </si>
  <si>
    <r>
      <t xml:space="preserve">Tilbydde konsulentar skal vere dei ressursane som vil nyttast i utføringa av oppdraget. Dersom dette ikkje blir halde, blir det rekna som brot på kontraktsvilkåra, jf. kontrakten pkt. </t>
    </r>
    <r>
      <rPr>
        <i/>
        <sz val="9"/>
        <color rgb="FFFF0000"/>
        <rFont val="Calibri"/>
        <family val="2"/>
        <scheme val="minor"/>
      </rPr>
      <t>X</t>
    </r>
    <r>
      <rPr>
        <i/>
        <sz val="9"/>
        <color theme="1"/>
        <rFont val="Calibri"/>
        <family val="2"/>
        <scheme val="minor"/>
      </rPr>
      <t xml:space="preserve">. Eventuelle utskiftingar av ressursar blir regulert av vilkår i kontrakten, jf. kontrakten pkt. </t>
    </r>
    <r>
      <rPr>
        <i/>
        <sz val="9"/>
        <color rgb="FFFF0000"/>
        <rFont val="Calibri"/>
        <family val="2"/>
        <scheme val="minor"/>
      </rPr>
      <t>Y</t>
    </r>
    <r>
      <rPr>
        <i/>
        <sz val="9"/>
        <color theme="1"/>
        <rFont val="Calibri"/>
        <family val="2"/>
        <scheme val="minor"/>
      </rPr>
      <t>.</t>
    </r>
  </si>
  <si>
    <r>
      <t xml:space="preserve">Oppgi kva ressursar som skal evaluerast:</t>
    </r>
  </si>
  <si>
    <r>
      <t xml:space="preserve">Sum kjerneteam etter overordna vekt</t>
    </r>
  </si>
  <si>
    <r>
      <t xml:space="preserve">Kompetanse - kjerneteam</t>
    </r>
  </si>
  <si>
    <r>
      <t>Sum</t>
    </r>
  </si>
  <si>
    <r>
      <t xml:space="preserve">Sum støtteressursar etter overordna vekt</t>
    </r>
  </si>
  <si>
    <r>
      <t xml:space="preserve">Kompetanse - støtteressursar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</si>
</sst>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9" tint="-0.249977111117893"/>
      <name val="Calibri"/>
      <family val="2"/>
      <scheme val="minor"/>
    </font>
    <font>
      <i/>
      <sz val="9"/>
      <name val="Calibri"/>
      <family val="2"/>
      <scheme val="minor"/>
    </font>
    <font>
      <b/>
      <sz val="18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/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/>
      <top/>
      <bottom/>
      <diagonal/>
    </border>
    <border>
      <left/>
      <right style="thin">
        <color theme="3" tint="0.59996337778862885"/>
      </right>
      <top/>
      <bottom/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/>
      <top/>
      <bottom style="thin">
        <color theme="3" tint="0.59996337778862885"/>
      </bottom>
      <diagonal/>
    </border>
    <border>
      <left/>
      <right/>
      <top/>
      <bottom style="thin">
        <color theme="3" tint="0.59996337778862885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/>
      <right style="medium">
        <color theme="3" tint="0.59996337778862885"/>
      </right>
      <top/>
      <bottom/>
      <diagonal/>
    </border>
    <border>
      <left style="thin">
        <color theme="3" tint="0.59996337778862885"/>
      </left>
      <right style="medium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medium">
        <color theme="3" tint="0.59996337778862885"/>
      </right>
      <top/>
      <bottom/>
      <diagonal/>
    </border>
    <border>
      <left style="thin">
        <color theme="3" tint="0.59996337778862885"/>
      </left>
      <right style="medium">
        <color theme="3" tint="0.59996337778862885"/>
      </right>
      <top/>
      <bottom style="thin">
        <color theme="3" tint="0.59996337778862885"/>
      </bottom>
      <diagonal/>
    </border>
    <border>
      <left style="medium">
        <color theme="3" tint="0.59996337778862885"/>
      </left>
      <right/>
      <top style="medium">
        <color theme="3" tint="0.59996337778862885"/>
      </top>
      <bottom style="medium">
        <color theme="3" tint="0.59996337778862885"/>
      </bottom>
      <diagonal/>
    </border>
    <border>
      <left/>
      <right style="medium">
        <color theme="3" tint="0.59996337778862885"/>
      </right>
      <top style="medium">
        <color theme="3" tint="0.59996337778862885"/>
      </top>
      <bottom style="medium">
        <color theme="3" tint="0.59996337778862885"/>
      </bottom>
      <diagonal/>
    </border>
    <border>
      <left/>
      <right/>
      <top/>
      <bottom style="medium">
        <color theme="3" tint="0.59996337778862885"/>
      </bottom>
      <diagonal/>
    </border>
    <border>
      <left/>
      <right style="medium">
        <color theme="3" tint="0.59996337778862885"/>
      </right>
      <top/>
      <bottom style="medium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medium">
        <color theme="3" tint="0.59996337778862885"/>
      </left>
      <right style="medium">
        <color theme="3" tint="0.59996337778862885"/>
      </right>
      <top style="medium">
        <color theme="3" tint="0.59996337778862885"/>
      </top>
      <bottom style="medium">
        <color theme="3" tint="0.59996337778862885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0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0" fontId="0" fillId="0" borderId="10" xfId="0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5" fillId="0" borderId="12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9" fontId="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 wrapText="1"/>
    </xf>
    <xf numFmtId="1" fontId="5" fillId="0" borderId="18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164" fontId="3" fillId="0" borderId="18" xfId="0" applyNumberFormat="1" applyFont="1" applyBorder="1" applyAlignment="1">
      <alignment horizontal="center" vertical="center" wrapText="1"/>
    </xf>
    <xf numFmtId="0" fontId="0" fillId="2" borderId="0" xfId="0" applyFill="1" applyAlignment="1">
      <alignment horizontal="left" vertical="center"/>
    </xf>
    <xf numFmtId="1" fontId="0" fillId="0" borderId="0" xfId="0" applyNumberFormat="1" applyAlignment="1">
      <alignment horizontal="center" vertical="center"/>
    </xf>
    <xf numFmtId="9" fontId="0" fillId="0" borderId="0" xfId="1" applyFont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9" fontId="7" fillId="0" borderId="0" xfId="1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1" fontId="0" fillId="0" borderId="11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9" fontId="1" fillId="0" borderId="0" xfId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164" fontId="13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6" fillId="0" borderId="0" xfId="0" applyFont="1" applyAlignment="1">
      <alignment vertical="center"/>
    </xf>
    <xf numFmtId="0" fontId="0" fillId="4" borderId="0" xfId="0" applyFill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18" fillId="0" borderId="0" xfId="0" applyFont="1" applyAlignment="1">
      <alignment vertical="center"/>
    </xf>
    <xf numFmtId="0" fontId="0" fillId="5" borderId="0" xfId="0" applyFill="1" applyAlignment="1">
      <alignment horizontal="center" vertical="center"/>
    </xf>
    <xf numFmtId="9" fontId="0" fillId="3" borderId="1" xfId="0" applyNumberForma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right" vertical="center" wrapText="1"/>
    </xf>
    <xf numFmtId="0" fontId="8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left" vertical="center" wrapText="1"/>
    </xf>
    <xf numFmtId="1" fontId="5" fillId="0" borderId="0" xfId="0" applyNumberFormat="1" applyFont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/>
    </xf>
    <xf numFmtId="0" fontId="0" fillId="4" borderId="0" xfId="0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0" fillId="8" borderId="0" xfId="0" applyFill="1" applyAlignment="1">
      <alignment vertical="center"/>
    </xf>
    <xf numFmtId="0" fontId="0" fillId="8" borderId="0" xfId="0" applyFill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1" fillId="3" borderId="23" xfId="0" applyFont="1" applyFill="1" applyBorder="1" applyAlignment="1" applyProtection="1">
      <alignment horizontal="center" vertical="center" wrapText="1"/>
      <protection locked="0"/>
    </xf>
    <xf numFmtId="9" fontId="0" fillId="3" borderId="3" xfId="0" applyNumberFormat="1" applyFill="1" applyBorder="1" applyAlignment="1" applyProtection="1">
      <alignment horizontal="center" vertical="center"/>
      <protection locked="0"/>
    </xf>
    <xf numFmtId="9" fontId="0" fillId="3" borderId="4" xfId="0" applyNumberFormat="1" applyFill="1" applyBorder="1" applyAlignment="1" applyProtection="1">
      <alignment horizontal="center" vertical="center"/>
      <protection locked="0"/>
    </xf>
    <xf numFmtId="9" fontId="0" fillId="3" borderId="5" xfId="0" applyNumberFormat="1" applyFill="1" applyBorder="1" applyAlignment="1" applyProtection="1">
      <alignment horizontal="center" vertical="center"/>
      <protection locked="0"/>
    </xf>
    <xf numFmtId="164" fontId="0" fillId="0" borderId="14" xfId="0" applyNumberFormat="1" applyFont="1" applyFill="1" applyBorder="1" applyAlignment="1">
      <alignment horizontal="center" vertical="center"/>
    </xf>
    <xf numFmtId="164" fontId="0" fillId="0" borderId="15" xfId="0" applyNumberFormat="1" applyFont="1" applyFill="1" applyBorder="1" applyAlignment="1">
      <alignment horizontal="center" vertical="center"/>
    </xf>
    <xf numFmtId="164" fontId="0" fillId="0" borderId="16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Border="1" applyAlignment="1">
      <alignment horizontal="left" vertical="center" wrapText="1"/>
    </xf>
    <xf numFmtId="1" fontId="12" fillId="3" borderId="3" xfId="0" applyNumberFormat="1" applyFont="1" applyFill="1" applyBorder="1" applyAlignment="1" applyProtection="1">
      <alignment horizontal="center" vertical="center"/>
      <protection locked="0"/>
    </xf>
    <xf numFmtId="1" fontId="12" fillId="3" borderId="4" xfId="0" applyNumberFormat="1" applyFont="1" applyFill="1" applyBorder="1" applyAlignment="1" applyProtection="1">
      <alignment horizontal="center" vertical="center"/>
      <protection locked="0"/>
    </xf>
    <xf numFmtId="1" fontId="12" fillId="3" borderId="5" xfId="0" applyNumberFormat="1" applyFont="1" applyFill="1" applyBorder="1" applyAlignment="1" applyProtection="1">
      <alignment horizontal="center" vertical="center"/>
      <protection locked="0"/>
    </xf>
    <xf numFmtId="0" fontId="0" fillId="3" borderId="19" xfId="0" applyFill="1" applyBorder="1" applyAlignment="1" applyProtection="1">
      <alignment horizontal="center" vertical="center" wrapText="1"/>
      <protection locked="0"/>
    </xf>
    <xf numFmtId="0" fontId="0" fillId="3" borderId="20" xfId="0" applyFill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 vertical="center" wrapText="1"/>
    </xf>
    <xf numFmtId="0" fontId="8" fillId="0" borderId="13" xfId="0" applyFont="1" applyBorder="1" applyAlignment="1">
      <alignment horizontal="right" vertical="center" wrapText="1"/>
    </xf>
    <xf numFmtId="0" fontId="13" fillId="9" borderId="21" xfId="0" applyFont="1" applyFill="1" applyBorder="1" applyAlignment="1" applyProtection="1">
      <alignment horizontal="center" vertical="center"/>
    </xf>
    <xf numFmtId="0" fontId="13" fillId="9" borderId="22" xfId="0" applyFont="1" applyFill="1" applyBorder="1" applyAlignment="1" applyProtection="1">
      <alignment horizontal="center" vertical="center"/>
    </xf>
    <xf numFmtId="0" fontId="0" fillId="6" borderId="17" xfId="0" applyFill="1" applyBorder="1" applyAlignment="1">
      <alignment horizontal="center" vertical="center" wrapText="1"/>
    </xf>
    <xf numFmtId="0" fontId="0" fillId="6" borderId="18" xfId="0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6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7" borderId="17" xfId="0" applyFill="1" applyBorder="1" applyAlignment="1">
      <alignment horizontal="center" vertical="center" wrapText="1"/>
    </xf>
    <xf numFmtId="0" fontId="0" fillId="7" borderId="18" xfId="0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164" fontId="15" fillId="0" borderId="8" xfId="0" applyNumberFormat="1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</cellXfs>
  <cellStyles count="2">
    <cellStyle name="Normal" xfId="0" builtinId="0"/>
    <cellStyle name="Prosent" xfId="1" builtinId="5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9" tint="-0.249977111117893"/>
  </sheetPr>
  <dimension ref="B1:Y46"/>
  <sheetViews>
    <sheetView showGridLines="0" tabSelected="1" zoomScale="90" zoomScaleNormal="90" workbookViewId="0">
      <pane xSplit="7" ySplit="5" topLeftCell="H7" activePane="bottomRight" state="frozen"/>
      <selection pane="topRight" activeCell="H1" sqref="H1"/>
      <selection pane="bottomLeft" activeCell="A4" sqref="A4"/>
      <selection pane="bottomRight" activeCell="H2" sqref="H2:I2"/>
    </sheetView>
  </sheetViews>
  <sheetFormatPr baseColWidth="10" defaultColWidth="9.109375" defaultRowHeight="14.4" x14ac:dyDescent="0.3"/>
  <cols>
    <col min="1" max="1" width="2" style="1" customWidth="1"/>
    <col min="2" max="2" width="2.88671875" style="2" customWidth="1"/>
    <col min="3" max="3" width="25" style="1" customWidth="1"/>
    <col min="4" max="4" width="0.5546875" style="2" customWidth="1"/>
    <col min="5" max="5" width="6.109375" style="2" customWidth="1"/>
    <col min="6" max="6" width="9.109375" style="2"/>
    <col min="7" max="7" width="78.6640625" style="1" customWidth="1"/>
    <col min="8" max="23" width="8.5546875" style="2" customWidth="1"/>
    <col min="24" max="16384" width="9.109375" style="1"/>
  </cols>
  <sheetData>
    <row r="1" spans="2:25" ht="23.4" x14ac:dyDescent="0.3">
      <c r="B1" s="59"/>
      <c r="C1" s="58" t="s">
        <v>0</v>
      </c>
    </row>
    <row r="2" spans="2:25" ht="15" thickBot="1" x14ac:dyDescent="0.35">
      <c r="C2" s="5" t="s">
        <v>1</v>
      </c>
      <c r="D2" s="1"/>
      <c r="E2" s="1"/>
      <c r="F2" s="1"/>
      <c r="H2" s="87" t="s">
        <v>2</v>
      </c>
      <c r="I2" s="88"/>
      <c r="J2" s="87" t="s">
        <v>3</v>
      </c>
      <c r="K2" s="88"/>
      <c r="L2" s="87" t="s">
        <v>4</v>
      </c>
      <c r="M2" s="88"/>
      <c r="N2" s="87" t="s">
        <v>5</v>
      </c>
      <c r="O2" s="88"/>
      <c r="P2" s="87" t="s">
        <v>6</v>
      </c>
      <c r="Q2" s="88"/>
      <c r="R2" s="87" t="s">
        <v>7</v>
      </c>
      <c r="S2" s="88"/>
      <c r="T2" s="87" t="s">
        <v>8</v>
      </c>
      <c r="U2" s="88"/>
      <c r="V2" s="87" t="s">
        <v>9</v>
      </c>
      <c r="W2" s="88"/>
    </row>
    <row r="3" spans="2:25" s="10" customFormat="1" ht="15" thickBot="1" x14ac:dyDescent="0.35">
      <c r="B3" s="2"/>
      <c r="C3" s="55" t="s">
        <v>10</v>
      </c>
      <c r="D3" s="31"/>
      <c r="E3" s="31"/>
      <c r="F3" s="31"/>
      <c r="H3" s="34" t="s">
        <v>11</v>
      </c>
      <c r="I3" s="35">
        <f>RANK(I4,$H4:$W4)</f>
        <v>1</v>
      </c>
      <c r="J3" s="34" t="s">
        <v>11</v>
      </c>
      <c r="K3" s="35">
        <f>RANK(K4,$H4:$W4)</f>
        <v>1</v>
      </c>
      <c r="L3" s="34" t="s">
        <v>11</v>
      </c>
      <c r="M3" s="35">
        <f>RANK(M4,$H4:$W4)</f>
        <v>1</v>
      </c>
      <c r="N3" s="34" t="s">
        <v>11</v>
      </c>
      <c r="O3" s="35">
        <f>RANK(O4,$H4:$W4)</f>
        <v>1</v>
      </c>
      <c r="P3" s="34" t="s">
        <v>11</v>
      </c>
      <c r="Q3" s="35">
        <f>RANK(Q4,$H4:$W4)</f>
        <v>1</v>
      </c>
      <c r="R3" s="34" t="s">
        <v>11</v>
      </c>
      <c r="S3" s="35">
        <f>RANK(S4,$H4:$W4)</f>
        <v>1</v>
      </c>
      <c r="T3" s="34" t="s">
        <v>11</v>
      </c>
      <c r="U3" s="35">
        <f>RANK(U4,$H4:$W4)</f>
        <v>1</v>
      </c>
      <c r="V3" s="34" t="s">
        <v>11</v>
      </c>
      <c r="W3" s="35">
        <f>RANK(W4,$H4:$W4)</f>
        <v>1</v>
      </c>
    </row>
    <row r="4" spans="2:25" ht="18.600000000000001" thickBot="1" x14ac:dyDescent="0.35">
      <c r="C4" s="5" t="s">
        <v>12</v>
      </c>
      <c r="D4" s="8"/>
      <c r="H4" s="34" t="s">
        <v>13</v>
      </c>
      <c r="I4" s="38">
        <f>I6+I14+I23+I37</f>
        <v>0</v>
      </c>
      <c r="J4" s="34" t="s">
        <v>14</v>
      </c>
      <c r="K4" s="38">
        <f>K6+K14+K23+K37</f>
        <v>0</v>
      </c>
      <c r="L4" s="34" t="s">
        <v>14</v>
      </c>
      <c r="M4" s="38">
        <f>M6+M14+M23+M37</f>
        <v>0</v>
      </c>
      <c r="N4" s="34" t="s">
        <v>14</v>
      </c>
      <c r="O4" s="38">
        <f>O6+O14+O23+O37</f>
        <v>0</v>
      </c>
      <c r="P4" s="34" t="s">
        <v>14</v>
      </c>
      <c r="Q4" s="38">
        <f>Q6+Q14+Q23+Q37</f>
        <v>0</v>
      </c>
      <c r="R4" s="34" t="s">
        <v>14</v>
      </c>
      <c r="S4" s="38">
        <f>S6+S14+S23+S37</f>
        <v>0</v>
      </c>
      <c r="T4" s="34" t="s">
        <v>14</v>
      </c>
      <c r="U4" s="38">
        <f>U6+U14+U23+U37</f>
        <v>0</v>
      </c>
      <c r="V4" s="34" t="s">
        <v>14</v>
      </c>
      <c r="W4" s="38">
        <f>W6+W14+W23+W37</f>
        <v>0</v>
      </c>
      <c r="X4" s="29"/>
      <c r="Y4" s="29"/>
    </row>
    <row r="5" spans="2:25" x14ac:dyDescent="0.3">
      <c r="C5" s="54" t="s">
        <v>15</v>
      </c>
      <c r="D5" s="1"/>
      <c r="E5" s="27">
        <f>E6+E14+E23+E37</f>
        <v>0</v>
      </c>
      <c r="F5" s="2" t="s">
        <v>16</v>
      </c>
      <c r="G5" s="6" t="s">
        <v>17</v>
      </c>
      <c r="H5" s="32" t="s">
        <v>14</v>
      </c>
      <c r="I5" s="33" t="s">
        <v>18</v>
      </c>
      <c r="J5" s="32" t="s">
        <v>14</v>
      </c>
      <c r="K5" s="33" t="s">
        <v>18</v>
      </c>
      <c r="L5" s="32" t="s">
        <v>14</v>
      </c>
      <c r="M5" s="33" t="s">
        <v>18</v>
      </c>
      <c r="N5" s="32" t="s">
        <v>14</v>
      </c>
      <c r="O5" s="33" t="s">
        <v>18</v>
      </c>
      <c r="P5" s="32" t="s">
        <v>14</v>
      </c>
      <c r="Q5" s="33" t="s">
        <v>18</v>
      </c>
      <c r="R5" s="32" t="s">
        <v>14</v>
      </c>
      <c r="S5" s="33" t="s">
        <v>18</v>
      </c>
      <c r="T5" s="32" t="s">
        <v>14</v>
      </c>
      <c r="U5" s="33" t="s">
        <v>18</v>
      </c>
      <c r="V5" s="32" t="s">
        <v>14</v>
      </c>
      <c r="W5" s="33" t="s">
        <v>18</v>
      </c>
    </row>
    <row r="6" spans="2:25" ht="15" customHeight="1" x14ac:dyDescent="0.3">
      <c r="B6" s="16" t="s">
        <v>19</v>
      </c>
      <c r="C6" s="17" t="s">
        <v>20</v>
      </c>
      <c r="D6" s="18"/>
      <c r="E6" s="75"/>
      <c r="F6" s="19">
        <v>0</v>
      </c>
      <c r="G6" s="20" t="s">
        <v>21</v>
      </c>
      <c r="H6" s="84"/>
      <c r="I6" s="78">
        <f>$E6*H6</f>
        <v>0</v>
      </c>
      <c r="J6" s="84"/>
      <c r="K6" s="78">
        <f>$E6*J6</f>
        <v>0</v>
      </c>
      <c r="L6" s="84"/>
      <c r="M6" s="78">
        <f>$E6*L6</f>
        <v>0</v>
      </c>
      <c r="N6" s="84"/>
      <c r="O6" s="78">
        <f>$E6*N6</f>
        <v>0</v>
      </c>
      <c r="P6" s="84"/>
      <c r="Q6" s="78">
        <f>$E6*P6</f>
        <v>0</v>
      </c>
      <c r="R6" s="84"/>
      <c r="S6" s="78">
        <f>$E6*R6</f>
        <v>0</v>
      </c>
      <c r="T6" s="84"/>
      <c r="U6" s="78">
        <f>$E6*T6</f>
        <v>0</v>
      </c>
      <c r="V6" s="84"/>
      <c r="W6" s="78">
        <f>$E6*V6</f>
        <v>0</v>
      </c>
    </row>
    <row r="7" spans="2:25" ht="15" customHeight="1" x14ac:dyDescent="0.3">
      <c r="B7" s="13"/>
      <c r="C7" s="14" t="s">
        <v>22</v>
      </c>
      <c r="D7" s="15"/>
      <c r="E7" s="76"/>
      <c r="F7" s="11">
        <v>1</v>
      </c>
      <c r="G7" s="12" t="s">
        <v>23</v>
      </c>
      <c r="H7" s="85"/>
      <c r="I7" s="79"/>
      <c r="J7" s="85"/>
      <c r="K7" s="79"/>
      <c r="L7" s="85"/>
      <c r="M7" s="79"/>
      <c r="N7" s="85"/>
      <c r="O7" s="79"/>
      <c r="P7" s="85"/>
      <c r="Q7" s="79"/>
      <c r="R7" s="85"/>
      <c r="S7" s="79"/>
      <c r="T7" s="85"/>
      <c r="U7" s="79"/>
      <c r="V7" s="85"/>
      <c r="W7" s="79"/>
    </row>
    <row r="8" spans="2:25" ht="15" customHeight="1" x14ac:dyDescent="0.3">
      <c r="B8" s="13"/>
      <c r="C8" s="14"/>
      <c r="D8" s="15"/>
      <c r="E8" s="76"/>
      <c r="F8" s="11">
        <v>2</v>
      </c>
      <c r="G8" s="12" t="s">
        <v>24</v>
      </c>
      <c r="H8" s="85"/>
      <c r="I8" s="79"/>
      <c r="J8" s="85"/>
      <c r="K8" s="79"/>
      <c r="L8" s="85"/>
      <c r="M8" s="79"/>
      <c r="N8" s="85"/>
      <c r="O8" s="79"/>
      <c r="P8" s="85"/>
      <c r="Q8" s="79"/>
      <c r="R8" s="85"/>
      <c r="S8" s="79"/>
      <c r="T8" s="85"/>
      <c r="U8" s="79"/>
      <c r="V8" s="85"/>
      <c r="W8" s="79"/>
    </row>
    <row r="9" spans="2:25" ht="15" customHeight="1" x14ac:dyDescent="0.3">
      <c r="B9" s="13"/>
      <c r="C9" s="14"/>
      <c r="D9" s="15"/>
      <c r="E9" s="76"/>
      <c r="F9" s="11">
        <v>3</v>
      </c>
      <c r="G9" s="12" t="s">
        <v>25</v>
      </c>
      <c r="H9" s="85"/>
      <c r="I9" s="79"/>
      <c r="J9" s="85"/>
      <c r="K9" s="79"/>
      <c r="L9" s="85"/>
      <c r="M9" s="79"/>
      <c r="N9" s="85"/>
      <c r="O9" s="79"/>
      <c r="P9" s="85"/>
      <c r="Q9" s="79"/>
      <c r="R9" s="85"/>
      <c r="S9" s="79"/>
      <c r="T9" s="85"/>
      <c r="U9" s="79"/>
      <c r="V9" s="85"/>
      <c r="W9" s="79"/>
    </row>
    <row r="10" spans="2:25" ht="24" x14ac:dyDescent="0.3">
      <c r="B10" s="13"/>
      <c r="C10" s="14"/>
      <c r="D10" s="15"/>
      <c r="E10" s="76"/>
      <c r="F10" s="11">
        <v>4</v>
      </c>
      <c r="G10" s="12" t="s">
        <v>26</v>
      </c>
      <c r="H10" s="85"/>
      <c r="I10" s="79"/>
      <c r="J10" s="85"/>
      <c r="K10" s="79"/>
      <c r="L10" s="85"/>
      <c r="M10" s="79"/>
      <c r="N10" s="85"/>
      <c r="O10" s="79"/>
      <c r="P10" s="85"/>
      <c r="Q10" s="79"/>
      <c r="R10" s="85"/>
      <c r="S10" s="79"/>
      <c r="T10" s="85"/>
      <c r="U10" s="79"/>
      <c r="V10" s="85"/>
      <c r="W10" s="79"/>
    </row>
    <row r="11" spans="2:25" ht="24" customHeight="1" x14ac:dyDescent="0.3">
      <c r="B11" s="13"/>
      <c r="C11" s="14"/>
      <c r="D11" s="15"/>
      <c r="E11" s="76"/>
      <c r="F11" s="11">
        <v>5</v>
      </c>
      <c r="G11" s="12" t="s">
        <v>27</v>
      </c>
      <c r="H11" s="85"/>
      <c r="I11" s="79"/>
      <c r="J11" s="85"/>
      <c r="K11" s="79"/>
      <c r="L11" s="85"/>
      <c r="M11" s="79"/>
      <c r="N11" s="85"/>
      <c r="O11" s="79"/>
      <c r="P11" s="85"/>
      <c r="Q11" s="79"/>
      <c r="R11" s="85"/>
      <c r="S11" s="79"/>
      <c r="T11" s="85"/>
      <c r="U11" s="79"/>
      <c r="V11" s="85"/>
      <c r="W11" s="79"/>
    </row>
    <row r="12" spans="2:25" ht="24" x14ac:dyDescent="0.3">
      <c r="B12" s="21"/>
      <c r="C12" s="25"/>
      <c r="D12" s="22"/>
      <c r="E12" s="77"/>
      <c r="F12" s="23">
        <v>6</v>
      </c>
      <c r="G12" s="24" t="s">
        <v>28</v>
      </c>
      <c r="H12" s="86"/>
      <c r="I12" s="80"/>
      <c r="J12" s="86"/>
      <c r="K12" s="80"/>
      <c r="L12" s="86"/>
      <c r="M12" s="80"/>
      <c r="N12" s="86"/>
      <c r="O12" s="80"/>
      <c r="P12" s="86"/>
      <c r="Q12" s="80"/>
      <c r="R12" s="86"/>
      <c r="S12" s="80"/>
      <c r="T12" s="86"/>
      <c r="U12" s="80"/>
      <c r="V12" s="86"/>
      <c r="W12" s="80"/>
    </row>
    <row r="13" spans="2:25" x14ac:dyDescent="0.3">
      <c r="C13" s="2"/>
      <c r="G13" s="2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2"/>
      <c r="Y13" s="2"/>
    </row>
    <row r="14" spans="2:25" ht="15" customHeight="1" x14ac:dyDescent="0.3">
      <c r="B14" s="16" t="s">
        <v>29</v>
      </c>
      <c r="C14" s="17" t="s">
        <v>30</v>
      </c>
      <c r="D14" s="18"/>
      <c r="E14" s="75"/>
      <c r="F14" s="19">
        <v>0</v>
      </c>
      <c r="G14" s="20" t="s">
        <v>31</v>
      </c>
      <c r="H14" s="84"/>
      <c r="I14" s="78">
        <f>$E14*H14</f>
        <v>0</v>
      </c>
      <c r="J14" s="84"/>
      <c r="K14" s="78">
        <f>$E14*J14</f>
        <v>0</v>
      </c>
      <c r="L14" s="84"/>
      <c r="M14" s="78">
        <f>$E14*L14</f>
        <v>0</v>
      </c>
      <c r="N14" s="84"/>
      <c r="O14" s="78">
        <f>$E14*N14</f>
        <v>0</v>
      </c>
      <c r="P14" s="84"/>
      <c r="Q14" s="78">
        <f>$E14*P14</f>
        <v>0</v>
      </c>
      <c r="R14" s="84"/>
      <c r="S14" s="78">
        <f>$E14*R14</f>
        <v>0</v>
      </c>
      <c r="T14" s="84"/>
      <c r="U14" s="78">
        <f>$E14*T14</f>
        <v>0</v>
      </c>
      <c r="V14" s="84"/>
      <c r="W14" s="78">
        <f>$E14*V14</f>
        <v>0</v>
      </c>
    </row>
    <row r="15" spans="2:25" ht="15" customHeight="1" x14ac:dyDescent="0.3">
      <c r="B15" s="13"/>
      <c r="C15" s="14" t="s">
        <v>32</v>
      </c>
      <c r="D15" s="15"/>
      <c r="E15" s="76"/>
      <c r="F15" s="11">
        <v>1</v>
      </c>
      <c r="G15" s="12" t="s">
        <v>33</v>
      </c>
      <c r="H15" s="85"/>
      <c r="I15" s="79"/>
      <c r="J15" s="85"/>
      <c r="K15" s="79"/>
      <c r="L15" s="85"/>
      <c r="M15" s="79"/>
      <c r="N15" s="85"/>
      <c r="O15" s="79"/>
      <c r="P15" s="85"/>
      <c r="Q15" s="79"/>
      <c r="R15" s="85"/>
      <c r="S15" s="79"/>
      <c r="T15" s="85"/>
      <c r="U15" s="79"/>
      <c r="V15" s="85"/>
      <c r="W15" s="79"/>
    </row>
    <row r="16" spans="2:25" ht="15" customHeight="1" x14ac:dyDescent="0.3">
      <c r="B16" s="13"/>
      <c r="C16" s="14" t="s">
        <v>34</v>
      </c>
      <c r="D16" s="15"/>
      <c r="E16" s="76"/>
      <c r="F16" s="11">
        <v>2</v>
      </c>
      <c r="G16" s="12"/>
      <c r="H16" s="85"/>
      <c r="I16" s="79"/>
      <c r="J16" s="85"/>
      <c r="K16" s="79"/>
      <c r="L16" s="85"/>
      <c r="M16" s="79"/>
      <c r="N16" s="85"/>
      <c r="O16" s="79"/>
      <c r="P16" s="85"/>
      <c r="Q16" s="79"/>
      <c r="R16" s="85"/>
      <c r="S16" s="79"/>
      <c r="T16" s="85"/>
      <c r="U16" s="79"/>
      <c r="V16" s="85"/>
      <c r="W16" s="79"/>
    </row>
    <row r="17" spans="2:25" ht="15" customHeight="1" x14ac:dyDescent="0.3">
      <c r="B17" s="13"/>
      <c r="C17" s="14" t="s">
        <v>35</v>
      </c>
      <c r="D17" s="15"/>
      <c r="E17" s="76"/>
      <c r="F17" s="11">
        <v>3</v>
      </c>
      <c r="G17" s="12" t="s">
        <v>36</v>
      </c>
      <c r="H17" s="85"/>
      <c r="I17" s="79"/>
      <c r="J17" s="85"/>
      <c r="K17" s="79"/>
      <c r="L17" s="85"/>
      <c r="M17" s="79"/>
      <c r="N17" s="85"/>
      <c r="O17" s="79"/>
      <c r="P17" s="85"/>
      <c r="Q17" s="79"/>
      <c r="R17" s="85"/>
      <c r="S17" s="79"/>
      <c r="T17" s="85"/>
      <c r="U17" s="79"/>
      <c r="V17" s="85"/>
      <c r="W17" s="79"/>
    </row>
    <row r="18" spans="2:25" ht="15" customHeight="1" x14ac:dyDescent="0.3">
      <c r="B18" s="13"/>
      <c r="C18" s="14"/>
      <c r="D18" s="15"/>
      <c r="E18" s="76"/>
      <c r="F18" s="11">
        <v>4</v>
      </c>
      <c r="G18" s="12"/>
      <c r="H18" s="85"/>
      <c r="I18" s="79"/>
      <c r="J18" s="85"/>
      <c r="K18" s="79"/>
      <c r="L18" s="85"/>
      <c r="M18" s="79"/>
      <c r="N18" s="85"/>
      <c r="O18" s="79"/>
      <c r="P18" s="85"/>
      <c r="Q18" s="79"/>
      <c r="R18" s="85"/>
      <c r="S18" s="79"/>
      <c r="T18" s="85"/>
      <c r="U18" s="79"/>
      <c r="V18" s="85"/>
      <c r="W18" s="79"/>
    </row>
    <row r="19" spans="2:25" ht="15" customHeight="1" x14ac:dyDescent="0.3">
      <c r="B19" s="13"/>
      <c r="C19" s="14"/>
      <c r="D19" s="15"/>
      <c r="E19" s="76"/>
      <c r="F19" s="11">
        <v>5</v>
      </c>
      <c r="G19" s="12" t="s">
        <v>37</v>
      </c>
      <c r="H19" s="85"/>
      <c r="I19" s="79"/>
      <c r="J19" s="85"/>
      <c r="K19" s="79"/>
      <c r="L19" s="85"/>
      <c r="M19" s="79"/>
      <c r="N19" s="85"/>
      <c r="O19" s="79"/>
      <c r="P19" s="85"/>
      <c r="Q19" s="79"/>
      <c r="R19" s="85"/>
      <c r="S19" s="79"/>
      <c r="T19" s="85"/>
      <c r="U19" s="79"/>
      <c r="V19" s="85"/>
      <c r="W19" s="79"/>
    </row>
    <row r="20" spans="2:25" ht="15" customHeight="1" x14ac:dyDescent="0.3">
      <c r="B20" s="21"/>
      <c r="C20" s="25"/>
      <c r="D20" s="22"/>
      <c r="E20" s="77"/>
      <c r="F20" s="23">
        <v>6</v>
      </c>
      <c r="G20" s="24" t="s">
        <v>38</v>
      </c>
      <c r="H20" s="86"/>
      <c r="I20" s="80"/>
      <c r="J20" s="86"/>
      <c r="K20" s="80"/>
      <c r="L20" s="86"/>
      <c r="M20" s="80"/>
      <c r="N20" s="86"/>
      <c r="O20" s="80"/>
      <c r="P20" s="86"/>
      <c r="Q20" s="80"/>
      <c r="R20" s="86"/>
      <c r="S20" s="80"/>
      <c r="T20" s="86"/>
      <c r="U20" s="80"/>
      <c r="V20" s="86"/>
      <c r="W20" s="80"/>
    </row>
    <row r="21" spans="2:25" ht="30" customHeight="1" x14ac:dyDescent="0.3">
      <c r="C21" s="81" t="s">
        <v>39</v>
      </c>
      <c r="D21" s="81"/>
      <c r="E21" s="81"/>
      <c r="F21" s="81"/>
      <c r="G21" s="81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</row>
    <row r="22" spans="2:25" x14ac:dyDescent="0.3">
      <c r="C22" s="2"/>
      <c r="G22" s="2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2"/>
      <c r="Y22" s="2"/>
    </row>
    <row r="23" spans="2:25" ht="15" customHeight="1" x14ac:dyDescent="0.3">
      <c r="B23" s="16">
        <v>2</v>
      </c>
      <c r="C23" s="17" t="s">
        <v>40</v>
      </c>
      <c r="D23" s="18"/>
      <c r="E23" s="75"/>
      <c r="F23" s="19">
        <v>0</v>
      </c>
      <c r="G23" s="20" t="s">
        <v>41</v>
      </c>
      <c r="H23" s="84"/>
      <c r="I23" s="78">
        <f>$E23*H23</f>
        <v>0</v>
      </c>
      <c r="J23" s="84"/>
      <c r="K23" s="78">
        <f>$E23*J23</f>
        <v>0</v>
      </c>
      <c r="L23" s="84"/>
      <c r="M23" s="78">
        <f>$E23*L23</f>
        <v>0</v>
      </c>
      <c r="N23" s="84"/>
      <c r="O23" s="78">
        <f>$E23*N23</f>
        <v>0</v>
      </c>
      <c r="P23" s="84"/>
      <c r="Q23" s="78">
        <f>$E23*P23</f>
        <v>0</v>
      </c>
      <c r="R23" s="84"/>
      <c r="S23" s="78">
        <f>$E23*R23</f>
        <v>0</v>
      </c>
      <c r="T23" s="84"/>
      <c r="U23" s="78">
        <f>$E23*T23</f>
        <v>0</v>
      </c>
      <c r="V23" s="84"/>
      <c r="W23" s="78">
        <f>$E23*V23</f>
        <v>0</v>
      </c>
    </row>
    <row r="24" spans="2:25" ht="15" customHeight="1" x14ac:dyDescent="0.3">
      <c r="B24" s="13"/>
      <c r="C24" s="83" t="s">
        <v>42</v>
      </c>
      <c r="D24" s="15"/>
      <c r="E24" s="76"/>
      <c r="F24" s="11">
        <v>1</v>
      </c>
      <c r="G24" s="12" t="s">
        <v>43</v>
      </c>
      <c r="H24" s="85"/>
      <c r="I24" s="79"/>
      <c r="J24" s="85"/>
      <c r="K24" s="79"/>
      <c r="L24" s="85"/>
      <c r="M24" s="79"/>
      <c r="N24" s="85"/>
      <c r="O24" s="79"/>
      <c r="P24" s="85"/>
      <c r="Q24" s="79"/>
      <c r="R24" s="85"/>
      <c r="S24" s="79"/>
      <c r="T24" s="85"/>
      <c r="U24" s="79"/>
      <c r="V24" s="85"/>
      <c r="W24" s="79"/>
    </row>
    <row r="25" spans="2:25" ht="15" customHeight="1" x14ac:dyDescent="0.3">
      <c r="B25" s="13"/>
      <c r="C25" s="83"/>
      <c r="D25" s="15"/>
      <c r="E25" s="76"/>
      <c r="F25" s="11">
        <v>2</v>
      </c>
      <c r="G25" s="12" t="s">
        <v>44</v>
      </c>
      <c r="H25" s="85"/>
      <c r="I25" s="79"/>
      <c r="J25" s="85"/>
      <c r="K25" s="79"/>
      <c r="L25" s="85"/>
      <c r="M25" s="79"/>
      <c r="N25" s="85"/>
      <c r="O25" s="79"/>
      <c r="P25" s="85"/>
      <c r="Q25" s="79"/>
      <c r="R25" s="85"/>
      <c r="S25" s="79"/>
      <c r="T25" s="85"/>
      <c r="U25" s="79"/>
      <c r="V25" s="85"/>
      <c r="W25" s="79"/>
    </row>
    <row r="26" spans="2:25" ht="15" customHeight="1" x14ac:dyDescent="0.3">
      <c r="B26" s="13"/>
      <c r="C26" s="14"/>
      <c r="D26" s="15"/>
      <c r="E26" s="76"/>
      <c r="F26" s="11">
        <v>3</v>
      </c>
      <c r="G26" s="12" t="s">
        <v>45</v>
      </c>
      <c r="H26" s="85"/>
      <c r="I26" s="79"/>
      <c r="J26" s="85"/>
      <c r="K26" s="79"/>
      <c r="L26" s="85"/>
      <c r="M26" s="79"/>
      <c r="N26" s="85"/>
      <c r="O26" s="79"/>
      <c r="P26" s="85"/>
      <c r="Q26" s="79"/>
      <c r="R26" s="85"/>
      <c r="S26" s="79"/>
      <c r="T26" s="85"/>
      <c r="U26" s="79"/>
      <c r="V26" s="85"/>
      <c r="W26" s="79"/>
    </row>
    <row r="27" spans="2:25" ht="15" customHeight="1" x14ac:dyDescent="0.3">
      <c r="B27" s="13"/>
      <c r="C27" s="14"/>
      <c r="D27" s="15"/>
      <c r="E27" s="76"/>
      <c r="F27" s="11">
        <v>4</v>
      </c>
      <c r="G27" s="12" t="s">
        <v>46</v>
      </c>
      <c r="H27" s="85"/>
      <c r="I27" s="79"/>
      <c r="J27" s="85"/>
      <c r="K27" s="79"/>
      <c r="L27" s="85"/>
      <c r="M27" s="79"/>
      <c r="N27" s="85"/>
      <c r="O27" s="79"/>
      <c r="P27" s="85"/>
      <c r="Q27" s="79"/>
      <c r="R27" s="85"/>
      <c r="S27" s="79"/>
      <c r="T27" s="85"/>
      <c r="U27" s="79"/>
      <c r="V27" s="85"/>
      <c r="W27" s="79"/>
    </row>
    <row r="28" spans="2:25" ht="15" customHeight="1" x14ac:dyDescent="0.3">
      <c r="B28" s="13"/>
      <c r="C28" s="14"/>
      <c r="D28" s="15"/>
      <c r="E28" s="76"/>
      <c r="F28" s="11">
        <v>5</v>
      </c>
      <c r="G28" s="12" t="s">
        <v>47</v>
      </c>
      <c r="H28" s="85"/>
      <c r="I28" s="79"/>
      <c r="J28" s="85"/>
      <c r="K28" s="79"/>
      <c r="L28" s="85"/>
      <c r="M28" s="79"/>
      <c r="N28" s="85"/>
      <c r="O28" s="79"/>
      <c r="P28" s="85"/>
      <c r="Q28" s="79"/>
      <c r="R28" s="85"/>
      <c r="S28" s="79"/>
      <c r="T28" s="85"/>
      <c r="U28" s="79"/>
      <c r="V28" s="85"/>
      <c r="W28" s="79"/>
    </row>
    <row r="29" spans="2:25" ht="15" customHeight="1" x14ac:dyDescent="0.3">
      <c r="B29" s="21"/>
      <c r="C29" s="25"/>
      <c r="D29" s="22"/>
      <c r="E29" s="77"/>
      <c r="F29" s="23">
        <v>6</v>
      </c>
      <c r="G29" s="24" t="s">
        <v>48</v>
      </c>
      <c r="H29" s="86"/>
      <c r="I29" s="80"/>
      <c r="J29" s="86"/>
      <c r="K29" s="80"/>
      <c r="L29" s="86"/>
      <c r="M29" s="80"/>
      <c r="N29" s="86"/>
      <c r="O29" s="80"/>
      <c r="P29" s="86"/>
      <c r="Q29" s="80"/>
      <c r="R29" s="86"/>
      <c r="S29" s="80"/>
      <c r="T29" s="86"/>
      <c r="U29" s="80"/>
      <c r="V29" s="86"/>
      <c r="W29" s="80"/>
    </row>
    <row r="30" spans="2:25" ht="21" customHeight="1" x14ac:dyDescent="0.3">
      <c r="C30" s="81" t="s">
        <v>49</v>
      </c>
      <c r="D30" s="81"/>
      <c r="E30" s="81"/>
      <c r="F30" s="81"/>
      <c r="G30" s="81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</row>
    <row r="31" spans="2:25" x14ac:dyDescent="0.3">
      <c r="C31" s="26" t="s">
        <v>50</v>
      </c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</row>
    <row r="32" spans="2:25" ht="41.25" customHeight="1" x14ac:dyDescent="0.3">
      <c r="B32" s="28" t="s">
        <v>51</v>
      </c>
      <c r="C32" s="82" t="s">
        <v>52</v>
      </c>
      <c r="D32" s="82"/>
      <c r="E32" s="82"/>
      <c r="F32" s="82"/>
      <c r="G32" s="82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</row>
    <row r="33" spans="2:23" ht="27.75" customHeight="1" x14ac:dyDescent="0.3">
      <c r="B33" s="28" t="s">
        <v>51</v>
      </c>
      <c r="C33" s="82" t="s">
        <v>53</v>
      </c>
      <c r="D33" s="82"/>
      <c r="E33" s="82"/>
      <c r="F33" s="82"/>
      <c r="G33" s="8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2:23" ht="18" customHeight="1" x14ac:dyDescent="0.3">
      <c r="B34" s="28" t="s">
        <v>51</v>
      </c>
      <c r="C34" s="82" t="s">
        <v>54</v>
      </c>
      <c r="D34" s="82"/>
      <c r="E34" s="82"/>
      <c r="F34" s="82"/>
      <c r="G34" s="8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2:23" ht="18" customHeight="1" x14ac:dyDescent="0.3">
      <c r="B35" s="28" t="s">
        <v>51</v>
      </c>
      <c r="C35" s="82" t="s">
        <v>55</v>
      </c>
      <c r="D35" s="82"/>
      <c r="E35" s="82"/>
      <c r="F35" s="82"/>
      <c r="G35" s="8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2:23" x14ac:dyDescent="0.3"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2:23" ht="15" customHeight="1" x14ac:dyDescent="0.3">
      <c r="B37" s="16">
        <v>3</v>
      </c>
      <c r="C37" s="17" t="s">
        <v>56</v>
      </c>
      <c r="D37" s="18"/>
      <c r="E37" s="75"/>
      <c r="F37" s="19">
        <v>0</v>
      </c>
      <c r="G37" s="20" t="s">
        <v>41</v>
      </c>
      <c r="H37" s="84"/>
      <c r="I37" s="78">
        <f>$E37*H37</f>
        <v>0</v>
      </c>
      <c r="J37" s="84"/>
      <c r="K37" s="78">
        <f>$E37*J37</f>
        <v>0</v>
      </c>
      <c r="L37" s="84"/>
      <c r="M37" s="78">
        <f>$E37*L37</f>
        <v>0</v>
      </c>
      <c r="N37" s="84"/>
      <c r="O37" s="78">
        <f>$E37*N37</f>
        <v>0</v>
      </c>
      <c r="P37" s="84"/>
      <c r="Q37" s="78">
        <f>$E37*P37</f>
        <v>0</v>
      </c>
      <c r="R37" s="84"/>
      <c r="S37" s="78">
        <f>$E37*R37</f>
        <v>0</v>
      </c>
      <c r="T37" s="84"/>
      <c r="U37" s="78">
        <f>$E37*T37</f>
        <v>0</v>
      </c>
      <c r="V37" s="84"/>
      <c r="W37" s="78">
        <f>$E37*V37</f>
        <v>0</v>
      </c>
    </row>
    <row r="38" spans="2:23" ht="15" customHeight="1" x14ac:dyDescent="0.3">
      <c r="B38" s="13"/>
      <c r="C38" s="83" t="s">
        <v>57</v>
      </c>
      <c r="D38" s="15"/>
      <c r="E38" s="76"/>
      <c r="F38" s="11">
        <v>1</v>
      </c>
      <c r="G38" s="12" t="s">
        <v>58</v>
      </c>
      <c r="H38" s="85"/>
      <c r="I38" s="79"/>
      <c r="J38" s="85"/>
      <c r="K38" s="79"/>
      <c r="L38" s="85"/>
      <c r="M38" s="79"/>
      <c r="N38" s="85"/>
      <c r="O38" s="79"/>
      <c r="P38" s="85"/>
      <c r="Q38" s="79"/>
      <c r="R38" s="85"/>
      <c r="S38" s="79"/>
      <c r="T38" s="85"/>
      <c r="U38" s="79"/>
      <c r="V38" s="85"/>
      <c r="W38" s="79"/>
    </row>
    <row r="39" spans="2:23" ht="15" customHeight="1" x14ac:dyDescent="0.3">
      <c r="B39" s="13"/>
      <c r="C39" s="83"/>
      <c r="D39" s="15"/>
      <c r="E39" s="76"/>
      <c r="F39" s="11">
        <v>2</v>
      </c>
      <c r="G39" s="12" t="s">
        <v>59</v>
      </c>
      <c r="H39" s="85"/>
      <c r="I39" s="79"/>
      <c r="J39" s="85"/>
      <c r="K39" s="79"/>
      <c r="L39" s="85"/>
      <c r="M39" s="79"/>
      <c r="N39" s="85"/>
      <c r="O39" s="79"/>
      <c r="P39" s="85"/>
      <c r="Q39" s="79"/>
      <c r="R39" s="85"/>
      <c r="S39" s="79"/>
      <c r="T39" s="85"/>
      <c r="U39" s="79"/>
      <c r="V39" s="85"/>
      <c r="W39" s="79"/>
    </row>
    <row r="40" spans="2:23" ht="15" customHeight="1" x14ac:dyDescent="0.3">
      <c r="B40" s="13"/>
      <c r="C40" s="14"/>
      <c r="D40" s="15"/>
      <c r="E40" s="76"/>
      <c r="F40" s="11">
        <v>3</v>
      </c>
      <c r="G40" s="12" t="s">
        <v>60</v>
      </c>
      <c r="H40" s="85"/>
      <c r="I40" s="79"/>
      <c r="J40" s="85"/>
      <c r="K40" s="79"/>
      <c r="L40" s="85"/>
      <c r="M40" s="79"/>
      <c r="N40" s="85"/>
      <c r="O40" s="79"/>
      <c r="P40" s="85"/>
      <c r="Q40" s="79"/>
      <c r="R40" s="85"/>
      <c r="S40" s="79"/>
      <c r="T40" s="85"/>
      <c r="U40" s="79"/>
      <c r="V40" s="85"/>
      <c r="W40" s="79"/>
    </row>
    <row r="41" spans="2:23" ht="15" customHeight="1" x14ac:dyDescent="0.3">
      <c r="B41" s="13"/>
      <c r="C41" s="14"/>
      <c r="D41" s="15"/>
      <c r="E41" s="76"/>
      <c r="F41" s="11">
        <v>4</v>
      </c>
      <c r="G41" s="12" t="s">
        <v>61</v>
      </c>
      <c r="H41" s="85"/>
      <c r="I41" s="79"/>
      <c r="J41" s="85"/>
      <c r="K41" s="79"/>
      <c r="L41" s="85"/>
      <c r="M41" s="79"/>
      <c r="N41" s="85"/>
      <c r="O41" s="79"/>
      <c r="P41" s="85"/>
      <c r="Q41" s="79"/>
      <c r="R41" s="85"/>
      <c r="S41" s="79"/>
      <c r="T41" s="85"/>
      <c r="U41" s="79"/>
      <c r="V41" s="85"/>
      <c r="W41" s="79"/>
    </row>
    <row r="42" spans="2:23" ht="15" customHeight="1" x14ac:dyDescent="0.3">
      <c r="B42" s="13"/>
      <c r="C42" s="14"/>
      <c r="D42" s="15"/>
      <c r="E42" s="76"/>
      <c r="F42" s="11">
        <v>5</v>
      </c>
      <c r="G42" s="12" t="s">
        <v>62</v>
      </c>
      <c r="H42" s="85"/>
      <c r="I42" s="79"/>
      <c r="J42" s="85"/>
      <c r="K42" s="79"/>
      <c r="L42" s="85"/>
      <c r="M42" s="79"/>
      <c r="N42" s="85"/>
      <c r="O42" s="79"/>
      <c r="P42" s="85"/>
      <c r="Q42" s="79"/>
      <c r="R42" s="85"/>
      <c r="S42" s="79"/>
      <c r="T42" s="85"/>
      <c r="U42" s="79"/>
      <c r="V42" s="85"/>
      <c r="W42" s="79"/>
    </row>
    <row r="43" spans="2:23" ht="15" customHeight="1" x14ac:dyDescent="0.3">
      <c r="B43" s="21"/>
      <c r="C43" s="25"/>
      <c r="D43" s="22"/>
      <c r="E43" s="77"/>
      <c r="F43" s="23">
        <v>6</v>
      </c>
      <c r="G43" s="24" t="s">
        <v>63</v>
      </c>
      <c r="H43" s="86"/>
      <c r="I43" s="80"/>
      <c r="J43" s="86"/>
      <c r="K43" s="80"/>
      <c r="L43" s="86"/>
      <c r="M43" s="80"/>
      <c r="N43" s="86"/>
      <c r="O43" s="80"/>
      <c r="P43" s="86"/>
      <c r="Q43" s="80"/>
      <c r="R43" s="86"/>
      <c r="S43" s="80"/>
      <c r="T43" s="86"/>
      <c r="U43" s="80"/>
      <c r="V43" s="86"/>
      <c r="W43" s="80"/>
    </row>
    <row r="44" spans="2:23" ht="29.25" customHeight="1" x14ac:dyDescent="0.3">
      <c r="C44" s="81" t="s">
        <v>64</v>
      </c>
      <c r="D44" s="81"/>
      <c r="E44" s="81"/>
      <c r="F44" s="81"/>
      <c r="G44" s="81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</row>
    <row r="45" spans="2:23" ht="18" customHeight="1" x14ac:dyDescent="0.3">
      <c r="C45" s="81"/>
      <c r="D45" s="81"/>
      <c r="E45" s="81"/>
      <c r="F45" s="81"/>
      <c r="G45" s="81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</row>
    <row r="46" spans="2:23" ht="18" customHeight="1" x14ac:dyDescent="0.3">
      <c r="C46" s="30"/>
      <c r="D46" s="30"/>
      <c r="E46" s="30"/>
      <c r="F46" s="30"/>
      <c r="G46" s="30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</row>
  </sheetData>
  <sheetProtection sheet="1" objects="1" scenarios="1" selectLockedCells="1"/>
  <mergeCells count="86">
    <mergeCell ref="T2:U2"/>
    <mergeCell ref="V2:W2"/>
    <mergeCell ref="H2:I2"/>
    <mergeCell ref="J2:K2"/>
    <mergeCell ref="L2:M2"/>
    <mergeCell ref="N2:O2"/>
    <mergeCell ref="P2:Q2"/>
    <mergeCell ref="R2:S2"/>
    <mergeCell ref="V37:V43"/>
    <mergeCell ref="W37:W43"/>
    <mergeCell ref="C24:C25"/>
    <mergeCell ref="T37:T43"/>
    <mergeCell ref="U37:U43"/>
    <mergeCell ref="M23:M29"/>
    <mergeCell ref="L37:L43"/>
    <mergeCell ref="M37:M43"/>
    <mergeCell ref="R37:R43"/>
    <mergeCell ref="S37:S43"/>
    <mergeCell ref="P37:P43"/>
    <mergeCell ref="Q37:Q43"/>
    <mergeCell ref="K23:K29"/>
    <mergeCell ref="N23:N29"/>
    <mergeCell ref="O23:O29"/>
    <mergeCell ref="N37:N43"/>
    <mergeCell ref="V6:V12"/>
    <mergeCell ref="W6:W12"/>
    <mergeCell ref="V14:V20"/>
    <mergeCell ref="W14:W20"/>
    <mergeCell ref="V23:V29"/>
    <mergeCell ref="W23:W29"/>
    <mergeCell ref="T6:T12"/>
    <mergeCell ref="U6:U12"/>
    <mergeCell ref="T14:T20"/>
    <mergeCell ref="U14:U20"/>
    <mergeCell ref="T23:T29"/>
    <mergeCell ref="U23:U29"/>
    <mergeCell ref="R6:R12"/>
    <mergeCell ref="S6:S12"/>
    <mergeCell ref="R14:R20"/>
    <mergeCell ref="S14:S20"/>
    <mergeCell ref="R23:R29"/>
    <mergeCell ref="S23:S29"/>
    <mergeCell ref="P6:P12"/>
    <mergeCell ref="Q6:Q12"/>
    <mergeCell ref="P14:P20"/>
    <mergeCell ref="Q14:Q20"/>
    <mergeCell ref="P23:P29"/>
    <mergeCell ref="Q23:Q29"/>
    <mergeCell ref="L23:L29"/>
    <mergeCell ref="J6:J12"/>
    <mergeCell ref="K6:K12"/>
    <mergeCell ref="J14:J20"/>
    <mergeCell ref="K14:K20"/>
    <mergeCell ref="J23:J29"/>
    <mergeCell ref="O37:O43"/>
    <mergeCell ref="H6:H12"/>
    <mergeCell ref="H14:H20"/>
    <mergeCell ref="H23:H29"/>
    <mergeCell ref="H37:H43"/>
    <mergeCell ref="I37:I43"/>
    <mergeCell ref="N6:N12"/>
    <mergeCell ref="O6:O12"/>
    <mergeCell ref="N14:N20"/>
    <mergeCell ref="O14:O20"/>
    <mergeCell ref="J37:J43"/>
    <mergeCell ref="K37:K43"/>
    <mergeCell ref="L6:L12"/>
    <mergeCell ref="M6:M12"/>
    <mergeCell ref="L14:L20"/>
    <mergeCell ref="M14:M20"/>
    <mergeCell ref="C45:G45"/>
    <mergeCell ref="C33:G33"/>
    <mergeCell ref="C34:G34"/>
    <mergeCell ref="C35:G35"/>
    <mergeCell ref="E37:E43"/>
    <mergeCell ref="C38:C39"/>
    <mergeCell ref="E23:E29"/>
    <mergeCell ref="I23:I29"/>
    <mergeCell ref="C30:G30"/>
    <mergeCell ref="C32:G32"/>
    <mergeCell ref="C44:G44"/>
    <mergeCell ref="E6:E12"/>
    <mergeCell ref="I6:I12"/>
    <mergeCell ref="E14:E20"/>
    <mergeCell ref="I14:I20"/>
    <mergeCell ref="C21:G21"/>
  </mergeCells>
  <conditionalFormatting sqref="E5">
    <cfRule type="cellIs" dxfId="3" priority="5" operator="lessThan">
      <formula>1</formula>
    </cfRule>
  </conditionalFormatting>
  <conditionalFormatting sqref="H3:W3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" id="{9F34AB97-E20C-44CD-87B1-DEB11D3789B0}">
            <x14:iconSet iconSet="3Symbols2" showValue="0" custom="1">
              <x14:cfvo type="percent">
                <xm:f xmlns:xm="http://schemas.microsoft.com/office/excel/2006/main">0</xm:f>
              </x14:cfvo>
              <x14:cfvo type="num">
                <xm:f xmlns:xm="http://schemas.microsoft.com/office/excel/2006/main">0.99</xm:f>
              </x14:cfvo>
              <x14:cfvo type="num">
                <xm:f xmlns:xm="http://schemas.microsoft.com/office/excel/2006/main">1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E5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Y46"/>
  <sheetViews>
    <sheetView showGridLines="0" zoomScale="90" zoomScaleNormal="90" workbookViewId="0">
      <pane xSplit="7" ySplit="5" topLeftCell="H36" activePane="bottomRight" state="frozen"/>
      <selection pane="topRight" activeCell="H1" sqref="H1"/>
      <selection pane="bottomLeft" activeCell="A4" sqref="A4"/>
      <selection pane="bottomRight" activeCell="C35" sqref="C35:G35"/>
    </sheetView>
  </sheetViews>
  <sheetFormatPr baseColWidth="10" defaultColWidth="9.109375" defaultRowHeight="14.4" x14ac:dyDescent="0.3"/>
  <cols>
    <col min="1" max="1" width="2" style="1" customWidth="1"/>
    <col min="2" max="2" width="2.88671875" style="2" customWidth="1"/>
    <col min="3" max="3" width="25" style="1" customWidth="1"/>
    <col min="4" max="4" width="0.5546875" style="2" customWidth="1"/>
    <col min="5" max="5" width="6.109375" style="2" customWidth="1"/>
    <col min="6" max="6" width="9.109375" style="2"/>
    <col min="7" max="7" width="78.6640625" style="1" customWidth="1"/>
    <col min="8" max="23" width="8.5546875" style="2" customWidth="1"/>
    <col min="24" max="16384" width="9.109375" style="1"/>
  </cols>
  <sheetData>
    <row r="1" spans="2:25" ht="23.4" x14ac:dyDescent="0.3">
      <c r="B1" s="62"/>
      <c r="C1" s="61" t="s">
        <v>65</v>
      </c>
    </row>
    <row r="2" spans="2:25" ht="15" thickBot="1" x14ac:dyDescent="0.35">
      <c r="C2" s="5" t="s">
        <v>66</v>
      </c>
      <c r="D2" s="1"/>
      <c r="E2" s="1"/>
      <c r="F2" s="1"/>
      <c r="H2" s="87" t="s">
        <v>2</v>
      </c>
      <c r="I2" s="88"/>
      <c r="J2" s="87" t="s">
        <v>3</v>
      </c>
      <c r="K2" s="88"/>
      <c r="L2" s="87" t="s">
        <v>4</v>
      </c>
      <c r="M2" s="88"/>
      <c r="N2" s="87" t="s">
        <v>5</v>
      </c>
      <c r="O2" s="88"/>
      <c r="P2" s="87" t="s">
        <v>6</v>
      </c>
      <c r="Q2" s="88"/>
      <c r="R2" s="87" t="s">
        <v>7</v>
      </c>
      <c r="S2" s="88"/>
      <c r="T2" s="87" t="s">
        <v>8</v>
      </c>
      <c r="U2" s="88"/>
      <c r="V2" s="87" t="s">
        <v>9</v>
      </c>
      <c r="W2" s="88"/>
    </row>
    <row r="3" spans="2:25" s="10" customFormat="1" ht="15" thickBot="1" x14ac:dyDescent="0.35">
      <c r="B3" s="2"/>
      <c r="C3" s="55" t="s">
        <v>10</v>
      </c>
      <c r="D3" s="31"/>
      <c r="E3" s="31"/>
      <c r="F3" s="31"/>
      <c r="H3" s="34" t="s">
        <v>11</v>
      </c>
      <c r="I3" s="35">
        <f>RANK(I4,$H4:$W4)</f>
        <v>1</v>
      </c>
      <c r="J3" s="34" t="s">
        <v>11</v>
      </c>
      <c r="K3" s="35">
        <f>RANK(K4,$H4:$W4)</f>
        <v>1</v>
      </c>
      <c r="L3" s="34" t="s">
        <v>11</v>
      </c>
      <c r="M3" s="35">
        <f>RANK(M4,$H4:$W4)</f>
        <v>1</v>
      </c>
      <c r="N3" s="34" t="s">
        <v>11</v>
      </c>
      <c r="O3" s="35">
        <f>RANK(O4,$H4:$W4)</f>
        <v>1</v>
      </c>
      <c r="P3" s="34" t="s">
        <v>11</v>
      </c>
      <c r="Q3" s="35">
        <f>RANK(Q4,$H4:$W4)</f>
        <v>1</v>
      </c>
      <c r="R3" s="34" t="s">
        <v>11</v>
      </c>
      <c r="S3" s="35">
        <f>RANK(S4,$H4:$W4)</f>
        <v>1</v>
      </c>
      <c r="T3" s="34" t="s">
        <v>11</v>
      </c>
      <c r="U3" s="35">
        <f>RANK(U4,$H4:$W4)</f>
        <v>1</v>
      </c>
      <c r="V3" s="34" t="s">
        <v>11</v>
      </c>
      <c r="W3" s="35">
        <f>RANK(W4,$H4:$W4)</f>
        <v>1</v>
      </c>
    </row>
    <row r="4" spans="2:25" ht="18.600000000000001" thickBot="1" x14ac:dyDescent="0.35">
      <c r="C4" s="5" t="s">
        <v>12</v>
      </c>
      <c r="D4" s="8"/>
      <c r="H4" s="34" t="s">
        <v>13</v>
      </c>
      <c r="I4" s="38">
        <f>I6+I14+I23+I37</f>
        <v>0</v>
      </c>
      <c r="J4" s="34" t="s">
        <v>14</v>
      </c>
      <c r="K4" s="38">
        <f>K6+K14+K23+K37</f>
        <v>0</v>
      </c>
      <c r="L4" s="34" t="s">
        <v>14</v>
      </c>
      <c r="M4" s="38">
        <f>M6+M14+M23+M37</f>
        <v>0</v>
      </c>
      <c r="N4" s="34" t="s">
        <v>14</v>
      </c>
      <c r="O4" s="38">
        <f>O6+O14+O23+O37</f>
        <v>0</v>
      </c>
      <c r="P4" s="34" t="s">
        <v>14</v>
      </c>
      <c r="Q4" s="38">
        <f>Q6+Q14+Q23+Q37</f>
        <v>0</v>
      </c>
      <c r="R4" s="34" t="s">
        <v>14</v>
      </c>
      <c r="S4" s="38">
        <f>S6+S14+S23+S37</f>
        <v>0</v>
      </c>
      <c r="T4" s="34" t="s">
        <v>14</v>
      </c>
      <c r="U4" s="38">
        <f>U6+U14+U23+U37</f>
        <v>0</v>
      </c>
      <c r="V4" s="34" t="s">
        <v>14</v>
      </c>
      <c r="W4" s="38">
        <f>W6+W14+W23+W37</f>
        <v>0</v>
      </c>
      <c r="X4" s="29"/>
      <c r="Y4" s="29"/>
    </row>
    <row r="5" spans="2:25" x14ac:dyDescent="0.3">
      <c r="C5" s="54" t="s">
        <v>15</v>
      </c>
      <c r="D5" s="1"/>
      <c r="E5" s="27">
        <f>E6+E14+E23+E37</f>
        <v>0</v>
      </c>
      <c r="F5" s="2" t="s">
        <v>16</v>
      </c>
      <c r="G5" s="6" t="s">
        <v>17</v>
      </c>
      <c r="H5" s="32" t="s">
        <v>14</v>
      </c>
      <c r="I5" s="33" t="s">
        <v>18</v>
      </c>
      <c r="J5" s="32" t="s">
        <v>14</v>
      </c>
      <c r="K5" s="33" t="s">
        <v>18</v>
      </c>
      <c r="L5" s="32" t="s">
        <v>14</v>
      </c>
      <c r="M5" s="33" t="s">
        <v>18</v>
      </c>
      <c r="N5" s="32" t="s">
        <v>14</v>
      </c>
      <c r="O5" s="33" t="s">
        <v>18</v>
      </c>
      <c r="P5" s="32" t="s">
        <v>14</v>
      </c>
      <c r="Q5" s="33" t="s">
        <v>18</v>
      </c>
      <c r="R5" s="32" t="s">
        <v>14</v>
      </c>
      <c r="S5" s="33" t="s">
        <v>18</v>
      </c>
      <c r="T5" s="32" t="s">
        <v>14</v>
      </c>
      <c r="U5" s="33" t="s">
        <v>18</v>
      </c>
      <c r="V5" s="32" t="s">
        <v>14</v>
      </c>
      <c r="W5" s="33" t="s">
        <v>18</v>
      </c>
    </row>
    <row r="6" spans="2:25" ht="15" customHeight="1" x14ac:dyDescent="0.3">
      <c r="B6" s="16" t="s">
        <v>19</v>
      </c>
      <c r="C6" s="17" t="s">
        <v>20</v>
      </c>
      <c r="D6" s="18"/>
      <c r="E6" s="75"/>
      <c r="F6" s="19">
        <v>0</v>
      </c>
      <c r="G6" s="20" t="s">
        <v>21</v>
      </c>
      <c r="H6" s="84"/>
      <c r="I6" s="78">
        <f>$E6*H6</f>
        <v>0</v>
      </c>
      <c r="J6" s="84"/>
      <c r="K6" s="78">
        <f>$E6*J6</f>
        <v>0</v>
      </c>
      <c r="L6" s="84"/>
      <c r="M6" s="78">
        <f>$E6*L6</f>
        <v>0</v>
      </c>
      <c r="N6" s="84"/>
      <c r="O6" s="78">
        <f>$E6*N6</f>
        <v>0</v>
      </c>
      <c r="P6" s="84"/>
      <c r="Q6" s="78">
        <f>$E6*P6</f>
        <v>0</v>
      </c>
      <c r="R6" s="84"/>
      <c r="S6" s="78">
        <f>$E6*R6</f>
        <v>0</v>
      </c>
      <c r="T6" s="84"/>
      <c r="U6" s="78">
        <f>$E6*T6</f>
        <v>0</v>
      </c>
      <c r="V6" s="84"/>
      <c r="W6" s="78">
        <f>$E6*V6</f>
        <v>0</v>
      </c>
    </row>
    <row r="7" spans="2:25" ht="15" customHeight="1" x14ac:dyDescent="0.3">
      <c r="B7" s="13"/>
      <c r="C7" s="57" t="s">
        <v>22</v>
      </c>
      <c r="D7" s="15"/>
      <c r="E7" s="76"/>
      <c r="F7" s="11">
        <v>1</v>
      </c>
      <c r="G7" s="12" t="s">
        <v>23</v>
      </c>
      <c r="H7" s="85"/>
      <c r="I7" s="79"/>
      <c r="J7" s="85"/>
      <c r="K7" s="79"/>
      <c r="L7" s="85"/>
      <c r="M7" s="79"/>
      <c r="N7" s="85"/>
      <c r="O7" s="79"/>
      <c r="P7" s="85"/>
      <c r="Q7" s="79"/>
      <c r="R7" s="85"/>
      <c r="S7" s="79"/>
      <c r="T7" s="85"/>
      <c r="U7" s="79"/>
      <c r="V7" s="85"/>
      <c r="W7" s="79"/>
    </row>
    <row r="8" spans="2:25" ht="15" customHeight="1" x14ac:dyDescent="0.3">
      <c r="B8" s="13"/>
      <c r="C8" s="57"/>
      <c r="D8" s="15"/>
      <c r="E8" s="76"/>
      <c r="F8" s="11">
        <v>2</v>
      </c>
      <c r="G8" s="12" t="s">
        <v>24</v>
      </c>
      <c r="H8" s="85"/>
      <c r="I8" s="79"/>
      <c r="J8" s="85"/>
      <c r="K8" s="79"/>
      <c r="L8" s="85"/>
      <c r="M8" s="79"/>
      <c r="N8" s="85"/>
      <c r="O8" s="79"/>
      <c r="P8" s="85"/>
      <c r="Q8" s="79"/>
      <c r="R8" s="85"/>
      <c r="S8" s="79"/>
      <c r="T8" s="85"/>
      <c r="U8" s="79"/>
      <c r="V8" s="85"/>
      <c r="W8" s="79"/>
    </row>
    <row r="9" spans="2:25" ht="15" customHeight="1" x14ac:dyDescent="0.3">
      <c r="B9" s="13"/>
      <c r="C9" s="57"/>
      <c r="D9" s="15"/>
      <c r="E9" s="76"/>
      <c r="F9" s="11">
        <v>3</v>
      </c>
      <c r="G9" s="12" t="s">
        <v>25</v>
      </c>
      <c r="H9" s="85"/>
      <c r="I9" s="79"/>
      <c r="J9" s="85"/>
      <c r="K9" s="79"/>
      <c r="L9" s="85"/>
      <c r="M9" s="79"/>
      <c r="N9" s="85"/>
      <c r="O9" s="79"/>
      <c r="P9" s="85"/>
      <c r="Q9" s="79"/>
      <c r="R9" s="85"/>
      <c r="S9" s="79"/>
      <c r="T9" s="85"/>
      <c r="U9" s="79"/>
      <c r="V9" s="85"/>
      <c r="W9" s="79"/>
    </row>
    <row r="10" spans="2:25" ht="24" x14ac:dyDescent="0.3">
      <c r="B10" s="13"/>
      <c r="C10" s="57"/>
      <c r="D10" s="15"/>
      <c r="E10" s="76"/>
      <c r="F10" s="11">
        <v>4</v>
      </c>
      <c r="G10" s="12" t="s">
        <v>26</v>
      </c>
      <c r="H10" s="85"/>
      <c r="I10" s="79"/>
      <c r="J10" s="85"/>
      <c r="K10" s="79"/>
      <c r="L10" s="85"/>
      <c r="M10" s="79"/>
      <c r="N10" s="85"/>
      <c r="O10" s="79"/>
      <c r="P10" s="85"/>
      <c r="Q10" s="79"/>
      <c r="R10" s="85"/>
      <c r="S10" s="79"/>
      <c r="T10" s="85"/>
      <c r="U10" s="79"/>
      <c r="V10" s="85"/>
      <c r="W10" s="79"/>
    </row>
    <row r="11" spans="2:25" ht="24" customHeight="1" x14ac:dyDescent="0.3">
      <c r="B11" s="13"/>
      <c r="C11" s="57"/>
      <c r="D11" s="15"/>
      <c r="E11" s="76"/>
      <c r="F11" s="11">
        <v>5</v>
      </c>
      <c r="G11" s="12" t="s">
        <v>27</v>
      </c>
      <c r="H11" s="85"/>
      <c r="I11" s="79"/>
      <c r="J11" s="85"/>
      <c r="K11" s="79"/>
      <c r="L11" s="85"/>
      <c r="M11" s="79"/>
      <c r="N11" s="85"/>
      <c r="O11" s="79"/>
      <c r="P11" s="85"/>
      <c r="Q11" s="79"/>
      <c r="R11" s="85"/>
      <c r="S11" s="79"/>
      <c r="T11" s="85"/>
      <c r="U11" s="79"/>
      <c r="V11" s="85"/>
      <c r="W11" s="79"/>
    </row>
    <row r="12" spans="2:25" ht="24" x14ac:dyDescent="0.3">
      <c r="B12" s="21"/>
      <c r="C12" s="25"/>
      <c r="D12" s="22"/>
      <c r="E12" s="77"/>
      <c r="F12" s="23">
        <v>6</v>
      </c>
      <c r="G12" s="24" t="s">
        <v>28</v>
      </c>
      <c r="H12" s="86"/>
      <c r="I12" s="80"/>
      <c r="J12" s="86"/>
      <c r="K12" s="80"/>
      <c r="L12" s="86"/>
      <c r="M12" s="80"/>
      <c r="N12" s="86"/>
      <c r="O12" s="80"/>
      <c r="P12" s="86"/>
      <c r="Q12" s="80"/>
      <c r="R12" s="86"/>
      <c r="S12" s="80"/>
      <c r="T12" s="86"/>
      <c r="U12" s="80"/>
      <c r="V12" s="86"/>
      <c r="W12" s="80"/>
    </row>
    <row r="13" spans="2:25" x14ac:dyDescent="0.3">
      <c r="C13" s="2"/>
      <c r="G13" s="2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2"/>
      <c r="Y13" s="2"/>
    </row>
    <row r="14" spans="2:25" ht="15" customHeight="1" x14ac:dyDescent="0.3">
      <c r="B14" s="16" t="s">
        <v>29</v>
      </c>
      <c r="C14" s="17" t="s">
        <v>30</v>
      </c>
      <c r="D14" s="18"/>
      <c r="E14" s="75"/>
      <c r="F14" s="19">
        <v>0</v>
      </c>
      <c r="G14" s="20" t="s">
        <v>31</v>
      </c>
      <c r="H14" s="84"/>
      <c r="I14" s="78">
        <f>$E14*H14</f>
        <v>0</v>
      </c>
      <c r="J14" s="84"/>
      <c r="K14" s="78">
        <f>$E14*J14</f>
        <v>0</v>
      </c>
      <c r="L14" s="84"/>
      <c r="M14" s="78">
        <f>$E14*L14</f>
        <v>0</v>
      </c>
      <c r="N14" s="84"/>
      <c r="O14" s="78">
        <f>$E14*N14</f>
        <v>0</v>
      </c>
      <c r="P14" s="84"/>
      <c r="Q14" s="78">
        <f>$E14*P14</f>
        <v>0</v>
      </c>
      <c r="R14" s="84"/>
      <c r="S14" s="78">
        <f>$E14*R14</f>
        <v>0</v>
      </c>
      <c r="T14" s="84"/>
      <c r="U14" s="78">
        <f>$E14*T14</f>
        <v>0</v>
      </c>
      <c r="V14" s="84"/>
      <c r="W14" s="78">
        <f>$E14*V14</f>
        <v>0</v>
      </c>
    </row>
    <row r="15" spans="2:25" ht="15" customHeight="1" x14ac:dyDescent="0.3">
      <c r="B15" s="13"/>
      <c r="C15" s="57" t="s">
        <v>32</v>
      </c>
      <c r="D15" s="15"/>
      <c r="E15" s="76"/>
      <c r="F15" s="11">
        <v>1</v>
      </c>
      <c r="G15" s="12" t="s">
        <v>33</v>
      </c>
      <c r="H15" s="85"/>
      <c r="I15" s="79"/>
      <c r="J15" s="85"/>
      <c r="K15" s="79"/>
      <c r="L15" s="85"/>
      <c r="M15" s="79"/>
      <c r="N15" s="85"/>
      <c r="O15" s="79"/>
      <c r="P15" s="85"/>
      <c r="Q15" s="79"/>
      <c r="R15" s="85"/>
      <c r="S15" s="79"/>
      <c r="T15" s="85"/>
      <c r="U15" s="79"/>
      <c r="V15" s="85"/>
      <c r="W15" s="79"/>
    </row>
    <row r="16" spans="2:25" ht="15" customHeight="1" x14ac:dyDescent="0.3">
      <c r="B16" s="13"/>
      <c r="C16" s="57" t="s">
        <v>34</v>
      </c>
      <c r="D16" s="15"/>
      <c r="E16" s="76"/>
      <c r="F16" s="11">
        <v>2</v>
      </c>
      <c r="G16" s="12"/>
      <c r="H16" s="85"/>
      <c r="I16" s="79"/>
      <c r="J16" s="85"/>
      <c r="K16" s="79"/>
      <c r="L16" s="85"/>
      <c r="M16" s="79"/>
      <c r="N16" s="85"/>
      <c r="O16" s="79"/>
      <c r="P16" s="85"/>
      <c r="Q16" s="79"/>
      <c r="R16" s="85"/>
      <c r="S16" s="79"/>
      <c r="T16" s="85"/>
      <c r="U16" s="79"/>
      <c r="V16" s="85"/>
      <c r="W16" s="79"/>
    </row>
    <row r="17" spans="2:25" ht="15" customHeight="1" x14ac:dyDescent="0.3">
      <c r="B17" s="13"/>
      <c r="C17" s="57" t="s">
        <v>35</v>
      </c>
      <c r="D17" s="15"/>
      <c r="E17" s="76"/>
      <c r="F17" s="11">
        <v>3</v>
      </c>
      <c r="G17" s="12" t="s">
        <v>36</v>
      </c>
      <c r="H17" s="85"/>
      <c r="I17" s="79"/>
      <c r="J17" s="85"/>
      <c r="K17" s="79"/>
      <c r="L17" s="85"/>
      <c r="M17" s="79"/>
      <c r="N17" s="85"/>
      <c r="O17" s="79"/>
      <c r="P17" s="85"/>
      <c r="Q17" s="79"/>
      <c r="R17" s="85"/>
      <c r="S17" s="79"/>
      <c r="T17" s="85"/>
      <c r="U17" s="79"/>
      <c r="V17" s="85"/>
      <c r="W17" s="79"/>
    </row>
    <row r="18" spans="2:25" ht="15" customHeight="1" x14ac:dyDescent="0.3">
      <c r="B18" s="13"/>
      <c r="C18" s="57"/>
      <c r="D18" s="15"/>
      <c r="E18" s="76"/>
      <c r="F18" s="11">
        <v>4</v>
      </c>
      <c r="G18" s="12"/>
      <c r="H18" s="85"/>
      <c r="I18" s="79"/>
      <c r="J18" s="85"/>
      <c r="K18" s="79"/>
      <c r="L18" s="85"/>
      <c r="M18" s="79"/>
      <c r="N18" s="85"/>
      <c r="O18" s="79"/>
      <c r="P18" s="85"/>
      <c r="Q18" s="79"/>
      <c r="R18" s="85"/>
      <c r="S18" s="79"/>
      <c r="T18" s="85"/>
      <c r="U18" s="79"/>
      <c r="V18" s="85"/>
      <c r="W18" s="79"/>
    </row>
    <row r="19" spans="2:25" ht="15" customHeight="1" x14ac:dyDescent="0.3">
      <c r="B19" s="13"/>
      <c r="C19" s="57"/>
      <c r="D19" s="15"/>
      <c r="E19" s="76"/>
      <c r="F19" s="11">
        <v>5</v>
      </c>
      <c r="G19" s="12" t="s">
        <v>37</v>
      </c>
      <c r="H19" s="85"/>
      <c r="I19" s="79"/>
      <c r="J19" s="85"/>
      <c r="K19" s="79"/>
      <c r="L19" s="85"/>
      <c r="M19" s="79"/>
      <c r="N19" s="85"/>
      <c r="O19" s="79"/>
      <c r="P19" s="85"/>
      <c r="Q19" s="79"/>
      <c r="R19" s="85"/>
      <c r="S19" s="79"/>
      <c r="T19" s="85"/>
      <c r="U19" s="79"/>
      <c r="V19" s="85"/>
      <c r="W19" s="79"/>
    </row>
    <row r="20" spans="2:25" ht="15" customHeight="1" x14ac:dyDescent="0.3">
      <c r="B20" s="21"/>
      <c r="C20" s="25"/>
      <c r="D20" s="22"/>
      <c r="E20" s="77"/>
      <c r="F20" s="23">
        <v>6</v>
      </c>
      <c r="G20" s="24" t="s">
        <v>38</v>
      </c>
      <c r="H20" s="86"/>
      <c r="I20" s="80"/>
      <c r="J20" s="86"/>
      <c r="K20" s="80"/>
      <c r="L20" s="86"/>
      <c r="M20" s="80"/>
      <c r="N20" s="86"/>
      <c r="O20" s="80"/>
      <c r="P20" s="86"/>
      <c r="Q20" s="80"/>
      <c r="R20" s="86"/>
      <c r="S20" s="80"/>
      <c r="T20" s="86"/>
      <c r="U20" s="80"/>
      <c r="V20" s="86"/>
      <c r="W20" s="80"/>
    </row>
    <row r="21" spans="2:25" ht="30" customHeight="1" x14ac:dyDescent="0.3">
      <c r="C21" s="81" t="s">
        <v>39</v>
      </c>
      <c r="D21" s="81"/>
      <c r="E21" s="81"/>
      <c r="F21" s="81"/>
      <c r="G21" s="81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</row>
    <row r="22" spans="2:25" x14ac:dyDescent="0.3">
      <c r="C22" s="2"/>
      <c r="G22" s="2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2"/>
      <c r="Y22" s="2"/>
    </row>
    <row r="23" spans="2:25" ht="15" customHeight="1" x14ac:dyDescent="0.3">
      <c r="B23" s="16">
        <v>2</v>
      </c>
      <c r="C23" s="17" t="s">
        <v>40</v>
      </c>
      <c r="D23" s="18"/>
      <c r="E23" s="75"/>
      <c r="F23" s="19">
        <v>0</v>
      </c>
      <c r="G23" s="20" t="s">
        <v>41</v>
      </c>
      <c r="H23" s="84"/>
      <c r="I23" s="78">
        <f>$E23*H23</f>
        <v>0</v>
      </c>
      <c r="J23" s="84"/>
      <c r="K23" s="78">
        <f>$E23*J23</f>
        <v>0</v>
      </c>
      <c r="L23" s="84"/>
      <c r="M23" s="78">
        <f>$E23*L23</f>
        <v>0</v>
      </c>
      <c r="N23" s="84"/>
      <c r="O23" s="78">
        <f>$E23*N23</f>
        <v>0</v>
      </c>
      <c r="P23" s="84"/>
      <c r="Q23" s="78">
        <f>$E23*P23</f>
        <v>0</v>
      </c>
      <c r="R23" s="84"/>
      <c r="S23" s="78">
        <f>$E23*R23</f>
        <v>0</v>
      </c>
      <c r="T23" s="84"/>
      <c r="U23" s="78">
        <f>$E23*T23</f>
        <v>0</v>
      </c>
      <c r="V23" s="84"/>
      <c r="W23" s="78">
        <f>$E23*V23</f>
        <v>0</v>
      </c>
    </row>
    <row r="24" spans="2:25" ht="15" customHeight="1" x14ac:dyDescent="0.3">
      <c r="B24" s="13"/>
      <c r="C24" s="83" t="s">
        <v>42</v>
      </c>
      <c r="D24" s="15"/>
      <c r="E24" s="76"/>
      <c r="F24" s="11">
        <v>1</v>
      </c>
      <c r="G24" s="12" t="s">
        <v>43</v>
      </c>
      <c r="H24" s="85"/>
      <c r="I24" s="79"/>
      <c r="J24" s="85"/>
      <c r="K24" s="79"/>
      <c r="L24" s="85"/>
      <c r="M24" s="79"/>
      <c r="N24" s="85"/>
      <c r="O24" s="79"/>
      <c r="P24" s="85"/>
      <c r="Q24" s="79"/>
      <c r="R24" s="85"/>
      <c r="S24" s="79"/>
      <c r="T24" s="85"/>
      <c r="U24" s="79"/>
      <c r="V24" s="85"/>
      <c r="W24" s="79"/>
    </row>
    <row r="25" spans="2:25" ht="15" customHeight="1" x14ac:dyDescent="0.3">
      <c r="B25" s="13"/>
      <c r="C25" s="83"/>
      <c r="D25" s="15"/>
      <c r="E25" s="76"/>
      <c r="F25" s="11">
        <v>2</v>
      </c>
      <c r="G25" s="12" t="s">
        <v>44</v>
      </c>
      <c r="H25" s="85"/>
      <c r="I25" s="79"/>
      <c r="J25" s="85"/>
      <c r="K25" s="79"/>
      <c r="L25" s="85"/>
      <c r="M25" s="79"/>
      <c r="N25" s="85"/>
      <c r="O25" s="79"/>
      <c r="P25" s="85"/>
      <c r="Q25" s="79"/>
      <c r="R25" s="85"/>
      <c r="S25" s="79"/>
      <c r="T25" s="85"/>
      <c r="U25" s="79"/>
      <c r="V25" s="85"/>
      <c r="W25" s="79"/>
    </row>
    <row r="26" spans="2:25" ht="15" customHeight="1" x14ac:dyDescent="0.3">
      <c r="B26" s="13"/>
      <c r="C26" s="57"/>
      <c r="D26" s="15"/>
      <c r="E26" s="76"/>
      <c r="F26" s="11">
        <v>3</v>
      </c>
      <c r="G26" s="12" t="s">
        <v>45</v>
      </c>
      <c r="H26" s="85"/>
      <c r="I26" s="79"/>
      <c r="J26" s="85"/>
      <c r="K26" s="79"/>
      <c r="L26" s="85"/>
      <c r="M26" s="79"/>
      <c r="N26" s="85"/>
      <c r="O26" s="79"/>
      <c r="P26" s="85"/>
      <c r="Q26" s="79"/>
      <c r="R26" s="85"/>
      <c r="S26" s="79"/>
      <c r="T26" s="85"/>
      <c r="U26" s="79"/>
      <c r="V26" s="85"/>
      <c r="W26" s="79"/>
    </row>
    <row r="27" spans="2:25" ht="15" customHeight="1" x14ac:dyDescent="0.3">
      <c r="B27" s="13"/>
      <c r="C27" s="57"/>
      <c r="D27" s="15"/>
      <c r="E27" s="76"/>
      <c r="F27" s="11">
        <v>4</v>
      </c>
      <c r="G27" s="12" t="s">
        <v>46</v>
      </c>
      <c r="H27" s="85"/>
      <c r="I27" s="79"/>
      <c r="J27" s="85"/>
      <c r="K27" s="79"/>
      <c r="L27" s="85"/>
      <c r="M27" s="79"/>
      <c r="N27" s="85"/>
      <c r="O27" s="79"/>
      <c r="P27" s="85"/>
      <c r="Q27" s="79"/>
      <c r="R27" s="85"/>
      <c r="S27" s="79"/>
      <c r="T27" s="85"/>
      <c r="U27" s="79"/>
      <c r="V27" s="85"/>
      <c r="W27" s="79"/>
    </row>
    <row r="28" spans="2:25" ht="15" customHeight="1" x14ac:dyDescent="0.3">
      <c r="B28" s="13"/>
      <c r="C28" s="57"/>
      <c r="D28" s="15"/>
      <c r="E28" s="76"/>
      <c r="F28" s="11">
        <v>5</v>
      </c>
      <c r="G28" s="12" t="s">
        <v>47</v>
      </c>
      <c r="H28" s="85"/>
      <c r="I28" s="79"/>
      <c r="J28" s="85"/>
      <c r="K28" s="79"/>
      <c r="L28" s="85"/>
      <c r="M28" s="79"/>
      <c r="N28" s="85"/>
      <c r="O28" s="79"/>
      <c r="P28" s="85"/>
      <c r="Q28" s="79"/>
      <c r="R28" s="85"/>
      <c r="S28" s="79"/>
      <c r="T28" s="85"/>
      <c r="U28" s="79"/>
      <c r="V28" s="85"/>
      <c r="W28" s="79"/>
    </row>
    <row r="29" spans="2:25" ht="15" customHeight="1" x14ac:dyDescent="0.3">
      <c r="B29" s="21"/>
      <c r="C29" s="25"/>
      <c r="D29" s="22"/>
      <c r="E29" s="77"/>
      <c r="F29" s="23">
        <v>6</v>
      </c>
      <c r="G29" s="24" t="s">
        <v>48</v>
      </c>
      <c r="H29" s="86"/>
      <c r="I29" s="80"/>
      <c r="J29" s="86"/>
      <c r="K29" s="80"/>
      <c r="L29" s="86"/>
      <c r="M29" s="80"/>
      <c r="N29" s="86"/>
      <c r="O29" s="80"/>
      <c r="P29" s="86"/>
      <c r="Q29" s="80"/>
      <c r="R29" s="86"/>
      <c r="S29" s="80"/>
      <c r="T29" s="86"/>
      <c r="U29" s="80"/>
      <c r="V29" s="86"/>
      <c r="W29" s="80"/>
    </row>
    <row r="30" spans="2:25" ht="21" customHeight="1" x14ac:dyDescent="0.3">
      <c r="C30" s="81" t="s">
        <v>49</v>
      </c>
      <c r="D30" s="81"/>
      <c r="E30" s="81"/>
      <c r="F30" s="81"/>
      <c r="G30" s="81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</row>
    <row r="31" spans="2:25" x14ac:dyDescent="0.3">
      <c r="C31" s="26" t="s">
        <v>50</v>
      </c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</row>
    <row r="32" spans="2:25" ht="36" customHeight="1" x14ac:dyDescent="0.3">
      <c r="B32" s="28" t="s">
        <v>51</v>
      </c>
      <c r="C32" s="82" t="s">
        <v>52</v>
      </c>
      <c r="D32" s="82"/>
      <c r="E32" s="82"/>
      <c r="F32" s="82"/>
      <c r="G32" s="82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</row>
    <row r="33" spans="2:23" ht="27.75" customHeight="1" x14ac:dyDescent="0.3">
      <c r="B33" s="28" t="s">
        <v>51</v>
      </c>
      <c r="C33" s="82" t="s">
        <v>53</v>
      </c>
      <c r="D33" s="82"/>
      <c r="E33" s="82"/>
      <c r="F33" s="82"/>
      <c r="G33" s="8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2:23" ht="18" customHeight="1" x14ac:dyDescent="0.3">
      <c r="B34" s="28" t="s">
        <v>51</v>
      </c>
      <c r="C34" s="82" t="s">
        <v>54</v>
      </c>
      <c r="D34" s="82"/>
      <c r="E34" s="82"/>
      <c r="F34" s="82"/>
      <c r="G34" s="8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2:23" ht="18" customHeight="1" x14ac:dyDescent="0.3">
      <c r="B35" s="28" t="s">
        <v>51</v>
      </c>
      <c r="C35" s="82" t="s">
        <v>55</v>
      </c>
      <c r="D35" s="82"/>
      <c r="E35" s="82"/>
      <c r="F35" s="82"/>
      <c r="G35" s="8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2:23" x14ac:dyDescent="0.3"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2:23" ht="15" customHeight="1" x14ac:dyDescent="0.3">
      <c r="B37" s="16">
        <v>3</v>
      </c>
      <c r="C37" s="17" t="s">
        <v>56</v>
      </c>
      <c r="D37" s="18"/>
      <c r="E37" s="75"/>
      <c r="F37" s="19">
        <v>0</v>
      </c>
      <c r="G37" s="20" t="s">
        <v>41</v>
      </c>
      <c r="H37" s="84"/>
      <c r="I37" s="78">
        <f>$E37*H37</f>
        <v>0</v>
      </c>
      <c r="J37" s="84"/>
      <c r="K37" s="78">
        <f>$E37*J37</f>
        <v>0</v>
      </c>
      <c r="L37" s="84"/>
      <c r="M37" s="78">
        <f>$E37*L37</f>
        <v>0</v>
      </c>
      <c r="N37" s="84"/>
      <c r="O37" s="78">
        <f>$E37*N37</f>
        <v>0</v>
      </c>
      <c r="P37" s="84"/>
      <c r="Q37" s="78">
        <f>$E37*P37</f>
        <v>0</v>
      </c>
      <c r="R37" s="84"/>
      <c r="S37" s="78">
        <f>$E37*R37</f>
        <v>0</v>
      </c>
      <c r="T37" s="84"/>
      <c r="U37" s="78">
        <f>$E37*T37</f>
        <v>0</v>
      </c>
      <c r="V37" s="84"/>
      <c r="W37" s="78">
        <f>$E37*V37</f>
        <v>0</v>
      </c>
    </row>
    <row r="38" spans="2:23" ht="15" customHeight="1" x14ac:dyDescent="0.3">
      <c r="B38" s="13"/>
      <c r="C38" s="83" t="s">
        <v>57</v>
      </c>
      <c r="D38" s="15"/>
      <c r="E38" s="76"/>
      <c r="F38" s="11">
        <v>1</v>
      </c>
      <c r="G38" s="12" t="s">
        <v>58</v>
      </c>
      <c r="H38" s="85"/>
      <c r="I38" s="79"/>
      <c r="J38" s="85"/>
      <c r="K38" s="79"/>
      <c r="L38" s="85"/>
      <c r="M38" s="79"/>
      <c r="N38" s="85"/>
      <c r="O38" s="79"/>
      <c r="P38" s="85"/>
      <c r="Q38" s="79"/>
      <c r="R38" s="85"/>
      <c r="S38" s="79"/>
      <c r="T38" s="85"/>
      <c r="U38" s="79"/>
      <c r="V38" s="85"/>
      <c r="W38" s="79"/>
    </row>
    <row r="39" spans="2:23" ht="15" customHeight="1" x14ac:dyDescent="0.3">
      <c r="B39" s="13"/>
      <c r="C39" s="83"/>
      <c r="D39" s="15"/>
      <c r="E39" s="76"/>
      <c r="F39" s="11">
        <v>2</v>
      </c>
      <c r="G39" s="12" t="s">
        <v>59</v>
      </c>
      <c r="H39" s="85"/>
      <c r="I39" s="79"/>
      <c r="J39" s="85"/>
      <c r="K39" s="79"/>
      <c r="L39" s="85"/>
      <c r="M39" s="79"/>
      <c r="N39" s="85"/>
      <c r="O39" s="79"/>
      <c r="P39" s="85"/>
      <c r="Q39" s="79"/>
      <c r="R39" s="85"/>
      <c r="S39" s="79"/>
      <c r="T39" s="85"/>
      <c r="U39" s="79"/>
      <c r="V39" s="85"/>
      <c r="W39" s="79"/>
    </row>
    <row r="40" spans="2:23" ht="15" customHeight="1" x14ac:dyDescent="0.3">
      <c r="B40" s="13"/>
      <c r="C40" s="57"/>
      <c r="D40" s="15"/>
      <c r="E40" s="76"/>
      <c r="F40" s="11">
        <v>3</v>
      </c>
      <c r="G40" s="12" t="s">
        <v>60</v>
      </c>
      <c r="H40" s="85"/>
      <c r="I40" s="79"/>
      <c r="J40" s="85"/>
      <c r="K40" s="79"/>
      <c r="L40" s="85"/>
      <c r="M40" s="79"/>
      <c r="N40" s="85"/>
      <c r="O40" s="79"/>
      <c r="P40" s="85"/>
      <c r="Q40" s="79"/>
      <c r="R40" s="85"/>
      <c r="S40" s="79"/>
      <c r="T40" s="85"/>
      <c r="U40" s="79"/>
      <c r="V40" s="85"/>
      <c r="W40" s="79"/>
    </row>
    <row r="41" spans="2:23" ht="15" customHeight="1" x14ac:dyDescent="0.3">
      <c r="B41" s="13"/>
      <c r="C41" s="57"/>
      <c r="D41" s="15"/>
      <c r="E41" s="76"/>
      <c r="F41" s="11">
        <v>4</v>
      </c>
      <c r="G41" s="12" t="s">
        <v>61</v>
      </c>
      <c r="H41" s="85"/>
      <c r="I41" s="79"/>
      <c r="J41" s="85"/>
      <c r="K41" s="79"/>
      <c r="L41" s="85"/>
      <c r="M41" s="79"/>
      <c r="N41" s="85"/>
      <c r="O41" s="79"/>
      <c r="P41" s="85"/>
      <c r="Q41" s="79"/>
      <c r="R41" s="85"/>
      <c r="S41" s="79"/>
      <c r="T41" s="85"/>
      <c r="U41" s="79"/>
      <c r="V41" s="85"/>
      <c r="W41" s="79"/>
    </row>
    <row r="42" spans="2:23" ht="15" customHeight="1" x14ac:dyDescent="0.3">
      <c r="B42" s="13"/>
      <c r="C42" s="57"/>
      <c r="D42" s="15"/>
      <c r="E42" s="76"/>
      <c r="F42" s="11">
        <v>5</v>
      </c>
      <c r="G42" s="12" t="s">
        <v>62</v>
      </c>
      <c r="H42" s="85"/>
      <c r="I42" s="79"/>
      <c r="J42" s="85"/>
      <c r="K42" s="79"/>
      <c r="L42" s="85"/>
      <c r="M42" s="79"/>
      <c r="N42" s="85"/>
      <c r="O42" s="79"/>
      <c r="P42" s="85"/>
      <c r="Q42" s="79"/>
      <c r="R42" s="85"/>
      <c r="S42" s="79"/>
      <c r="T42" s="85"/>
      <c r="U42" s="79"/>
      <c r="V42" s="85"/>
      <c r="W42" s="79"/>
    </row>
    <row r="43" spans="2:23" ht="15" customHeight="1" x14ac:dyDescent="0.3">
      <c r="B43" s="21"/>
      <c r="C43" s="25"/>
      <c r="D43" s="22"/>
      <c r="E43" s="77"/>
      <c r="F43" s="23">
        <v>6</v>
      </c>
      <c r="G43" s="24" t="s">
        <v>63</v>
      </c>
      <c r="H43" s="86"/>
      <c r="I43" s="80"/>
      <c r="J43" s="86"/>
      <c r="K43" s="80"/>
      <c r="L43" s="86"/>
      <c r="M43" s="80"/>
      <c r="N43" s="86"/>
      <c r="O43" s="80"/>
      <c r="P43" s="86"/>
      <c r="Q43" s="80"/>
      <c r="R43" s="86"/>
      <c r="S43" s="80"/>
      <c r="T43" s="86"/>
      <c r="U43" s="80"/>
      <c r="V43" s="86"/>
      <c r="W43" s="80"/>
    </row>
    <row r="44" spans="2:23" ht="29.25" customHeight="1" x14ac:dyDescent="0.3">
      <c r="C44" s="89" t="s">
        <v>67</v>
      </c>
      <c r="D44" s="89"/>
      <c r="E44" s="89"/>
      <c r="F44" s="89"/>
      <c r="G44" s="89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</row>
    <row r="45" spans="2:23" ht="18" customHeight="1" x14ac:dyDescent="0.3">
      <c r="C45" s="81"/>
      <c r="D45" s="81"/>
      <c r="E45" s="81"/>
      <c r="F45" s="81"/>
      <c r="G45" s="81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</row>
    <row r="46" spans="2:23" ht="18" customHeight="1" x14ac:dyDescent="0.3">
      <c r="C46" s="56"/>
      <c r="D46" s="56"/>
      <c r="E46" s="56"/>
      <c r="F46" s="56"/>
      <c r="G46" s="56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</row>
  </sheetData>
  <sheetProtection sheet="1" objects="1" scenarios="1" selectLockedCells="1"/>
  <mergeCells count="86">
    <mergeCell ref="C44:G44"/>
    <mergeCell ref="C45:G45"/>
    <mergeCell ref="S37:S43"/>
    <mergeCell ref="T37:T43"/>
    <mergeCell ref="U37:U43"/>
    <mergeCell ref="V37:V43"/>
    <mergeCell ref="W37:W43"/>
    <mergeCell ref="C38:C39"/>
    <mergeCell ref="M37:M43"/>
    <mergeCell ref="N37:N43"/>
    <mergeCell ref="O37:O43"/>
    <mergeCell ref="P37:P43"/>
    <mergeCell ref="Q37:Q43"/>
    <mergeCell ref="R37:R43"/>
    <mergeCell ref="E37:E43"/>
    <mergeCell ref="H37:H43"/>
    <mergeCell ref="I37:I43"/>
    <mergeCell ref="J37:J43"/>
    <mergeCell ref="K37:K43"/>
    <mergeCell ref="L37:L43"/>
    <mergeCell ref="C35:G35"/>
    <mergeCell ref="R23:R29"/>
    <mergeCell ref="S23:S29"/>
    <mergeCell ref="T23:T29"/>
    <mergeCell ref="U23:U29"/>
    <mergeCell ref="E23:E29"/>
    <mergeCell ref="H23:H29"/>
    <mergeCell ref="I23:I29"/>
    <mergeCell ref="J23:J29"/>
    <mergeCell ref="K23:K29"/>
    <mergeCell ref="C24:C25"/>
    <mergeCell ref="C30:G30"/>
    <mergeCell ref="C32:G32"/>
    <mergeCell ref="C33:G33"/>
    <mergeCell ref="C34:G34"/>
    <mergeCell ref="V23:V29"/>
    <mergeCell ref="W23:W29"/>
    <mergeCell ref="L23:L29"/>
    <mergeCell ref="M23:M29"/>
    <mergeCell ref="N23:N29"/>
    <mergeCell ref="O23:O29"/>
    <mergeCell ref="P23:P29"/>
    <mergeCell ref="Q23:Q29"/>
    <mergeCell ref="T14:T20"/>
    <mergeCell ref="U14:U20"/>
    <mergeCell ref="V14:V20"/>
    <mergeCell ref="W14:W20"/>
    <mergeCell ref="C21:G21"/>
    <mergeCell ref="N14:N20"/>
    <mergeCell ref="O14:O20"/>
    <mergeCell ref="P14:P20"/>
    <mergeCell ref="Q14:Q20"/>
    <mergeCell ref="R14:R20"/>
    <mergeCell ref="S14:S20"/>
    <mergeCell ref="U6:U12"/>
    <mergeCell ref="V6:V12"/>
    <mergeCell ref="W6:W12"/>
    <mergeCell ref="E14:E20"/>
    <mergeCell ref="H14:H20"/>
    <mergeCell ref="I14:I20"/>
    <mergeCell ref="J14:J20"/>
    <mergeCell ref="K14:K20"/>
    <mergeCell ref="L14:L20"/>
    <mergeCell ref="M14:M20"/>
    <mergeCell ref="O6:O12"/>
    <mergeCell ref="P6:P12"/>
    <mergeCell ref="Q6:Q12"/>
    <mergeCell ref="R6:R12"/>
    <mergeCell ref="S6:S12"/>
    <mergeCell ref="T6:T12"/>
    <mergeCell ref="T2:U2"/>
    <mergeCell ref="V2:W2"/>
    <mergeCell ref="E6:E12"/>
    <mergeCell ref="H6:H12"/>
    <mergeCell ref="I6:I12"/>
    <mergeCell ref="J6:J12"/>
    <mergeCell ref="K6:K12"/>
    <mergeCell ref="L6:L12"/>
    <mergeCell ref="M6:M12"/>
    <mergeCell ref="N6:N12"/>
    <mergeCell ref="H2:I2"/>
    <mergeCell ref="J2:K2"/>
    <mergeCell ref="L2:M2"/>
    <mergeCell ref="N2:O2"/>
    <mergeCell ref="P2:Q2"/>
    <mergeCell ref="R2:S2"/>
  </mergeCells>
  <conditionalFormatting sqref="E5">
    <cfRule type="cellIs" dxfId="2" priority="3" operator="lessThan">
      <formula>1</formula>
    </cfRule>
  </conditionalFormatting>
  <conditionalFormatting sqref="H3:W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ADAEB1FB-18EA-4431-8CF7-4C2A0B154507}">
            <x14:iconSet iconSet="3Symbols2" showValue="0" custom="1">
              <x14:cfvo type="percent">
                <xm:f xmlns:xm="http://schemas.microsoft.com/office/excel/2006/main">0</xm:f>
              </x14:cfvo>
              <x14:cfvo type="num">
                <xm:f xmlns:xm="http://schemas.microsoft.com/office/excel/2006/main">0.99</xm:f>
              </x14:cfvo>
              <x14:cfvo type="num">
                <xm:f xmlns:xm="http://schemas.microsoft.com/office/excel/2006/main">1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E5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B2:W36"/>
  <sheetViews>
    <sheetView showGridLines="0" zoomScaleNormal="100" workbookViewId="0">
      <selection activeCell="G13" sqref="G13"/>
    </sheetView>
  </sheetViews>
  <sheetFormatPr baseColWidth="10" defaultColWidth="9.109375" defaultRowHeight="14.4" x14ac:dyDescent="0.3"/>
  <cols>
    <col min="1" max="1" width="2" style="1" customWidth="1"/>
    <col min="2" max="2" width="2.88671875" style="2" customWidth="1"/>
    <col min="3" max="3" width="32.33203125" style="1" customWidth="1"/>
    <col min="4" max="5" width="6.109375" style="2" customWidth="1"/>
    <col min="6" max="6" width="8" style="2" customWidth="1"/>
    <col min="7" max="7" width="8" style="1" customWidth="1"/>
    <col min="8" max="8" width="8" style="2" customWidth="1"/>
    <col min="9" max="21" width="8" style="1" customWidth="1"/>
    <col min="22" max="16384" width="9.109375" style="1"/>
  </cols>
  <sheetData>
    <row r="2" spans="2:23" ht="23.4" x14ac:dyDescent="0.3">
      <c r="B2" s="59"/>
      <c r="C2" s="58" t="s">
        <v>68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2:23" x14ac:dyDescent="0.3">
      <c r="C3" s="5" t="s">
        <v>69</v>
      </c>
      <c r="D3" s="1"/>
    </row>
    <row r="4" spans="2:23" x14ac:dyDescent="0.3">
      <c r="C4" s="71" t="s">
        <v>70</v>
      </c>
      <c r="D4" s="71"/>
      <c r="E4" s="72"/>
      <c r="F4" s="72"/>
      <c r="G4" s="71"/>
      <c r="H4" s="72"/>
      <c r="I4" s="71"/>
      <c r="J4" s="71"/>
      <c r="K4" s="71"/>
      <c r="L4" s="71"/>
      <c r="M4" s="71"/>
      <c r="N4" s="71"/>
    </row>
    <row r="5" spans="2:23" x14ac:dyDescent="0.3">
      <c r="D5" s="96"/>
      <c r="E5" s="96"/>
    </row>
    <row r="6" spans="2:23" x14ac:dyDescent="0.3">
      <c r="B6" s="4"/>
      <c r="C6" s="3" t="s">
        <v>71</v>
      </c>
      <c r="D6" s="102" t="s">
        <v>72</v>
      </c>
      <c r="E6" s="102"/>
      <c r="F6" s="4" t="s">
        <v>73</v>
      </c>
      <c r="G6" s="39" t="s">
        <v>74</v>
      </c>
      <c r="H6" s="39"/>
      <c r="I6" s="39"/>
      <c r="J6" s="39"/>
      <c r="K6" s="39"/>
      <c r="L6" s="39"/>
      <c r="M6" s="39"/>
      <c r="N6" s="39"/>
      <c r="P6" s="4" t="s">
        <v>75</v>
      </c>
      <c r="R6" s="103" t="s">
        <v>76</v>
      </c>
      <c r="S6" s="103"/>
      <c r="T6" s="101" t="s">
        <v>77</v>
      </c>
      <c r="U6" s="101"/>
    </row>
    <row r="7" spans="2:23" ht="27.75" customHeight="1" x14ac:dyDescent="0.3">
      <c r="C7" s="7" t="s">
        <v>78</v>
      </c>
      <c r="D7" s="92">
        <f>COUNTA(G13:U13)</f>
        <v>0</v>
      </c>
      <c r="E7" s="93"/>
      <c r="F7" s="63"/>
      <c r="G7" s="97" t="s">
        <v>79</v>
      </c>
      <c r="H7" s="98"/>
      <c r="I7" s="98"/>
      <c r="J7" s="98"/>
      <c r="K7" s="98"/>
      <c r="L7" s="98"/>
      <c r="M7" s="98"/>
      <c r="N7" s="98"/>
      <c r="P7" s="53">
        <f>IFERROR((IF(G16&lt;D7,G15,0)+IF(G16=D7,G15,0)+IF(I16&lt;D7,I15,0)+IF(I16=D7,I15,0)+IF(K16&lt;D7,K15,0)+IF(K16=D7,K15,0)+IF(M16&lt;D7,M15,0)+IF(M16=D7,M15,0)+IF(O16&lt;D7,O15,0)+IF(O16=D7,O15,0)+IF(Q16&lt;D7,Q15,0)+IF(Q16=D7,Q15,0)+IF(S16&lt;D7,S15,0)+IF(S16=D7,S15,0)+IF(U16&lt;D7,U15,0)+IF(U16=D7,U15,0))/D7,0)</f>
        <v>0</v>
      </c>
      <c r="R7" s="104">
        <f>IFERROR(P7+P8,"scala 6")</f>
        <v>0</v>
      </c>
      <c r="S7" s="105"/>
      <c r="T7" s="104">
        <f>IFERROR((R7/6)*10,"scala 10")</f>
        <v>0</v>
      </c>
      <c r="U7" s="105"/>
    </row>
    <row r="8" spans="2:23" ht="27.75" customHeight="1" x14ac:dyDescent="0.3">
      <c r="C8" s="7" t="s">
        <v>80</v>
      </c>
      <c r="D8" s="92">
        <f>COUNTIF(F28:U28,"&gt;0,1")</f>
        <v>0</v>
      </c>
      <c r="E8" s="93"/>
      <c r="F8" s="63"/>
      <c r="G8" s="97" t="s">
        <v>81</v>
      </c>
      <c r="H8" s="98"/>
      <c r="I8" s="98"/>
      <c r="J8" s="98"/>
      <c r="K8" s="98"/>
      <c r="L8" s="98"/>
      <c r="M8" s="98"/>
      <c r="N8" s="98"/>
      <c r="P8" s="53">
        <f>IFERROR((IF(G29&lt;D8,G28,0)+IF(G29=D8,G28,0)+IF(I29&lt;D8,I28,0)+IF(I29=D8,I28,0)+IF(K29&lt;D8,K28,0)+IF(K29=D8,K28,0)+IF(M29&lt;D8,M28,0)+IF(M29=D8,M28,0)+IF(O29&lt;D8,O28,0)+IF(O29=D8,O28,0)+IF(Q29&lt;D8,Q28,0)+IF(Q29=D8,Q28,0)+IF(S29&lt;D8,S28,0)+IF(S29=D8,S28,0)+IF(U29&lt;D8,U28,0)+IF(U29=D8,U28,0))/D8,0)</f>
        <v>0</v>
      </c>
      <c r="R8" s="106"/>
      <c r="S8" s="107"/>
      <c r="T8" s="106"/>
      <c r="U8" s="107"/>
    </row>
    <row r="9" spans="2:23" ht="15" customHeight="1" x14ac:dyDescent="0.3">
      <c r="C9" s="82" t="s">
        <v>82</v>
      </c>
      <c r="D9" s="82"/>
      <c r="E9" s="82"/>
      <c r="F9" s="82"/>
      <c r="G9" s="82"/>
      <c r="H9" s="82"/>
      <c r="I9" s="82"/>
      <c r="J9" s="82"/>
      <c r="K9" s="82"/>
      <c r="L9" s="82"/>
      <c r="M9" s="82"/>
    </row>
    <row r="10" spans="2:23" x14ac:dyDescent="0.3"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</row>
    <row r="11" spans="2:23" ht="15" customHeight="1" x14ac:dyDescent="0.3"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2:23" ht="15" thickBot="1" x14ac:dyDescent="0.35"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2:23" ht="15.75" customHeight="1" thickBot="1" x14ac:dyDescent="0.35">
      <c r="C13" s="7" t="s">
        <v>83</v>
      </c>
      <c r="D13" s="30"/>
      <c r="E13" s="30"/>
      <c r="F13" s="1"/>
      <c r="G13" s="74"/>
      <c r="H13" s="1"/>
      <c r="I13" s="74"/>
      <c r="K13" s="74"/>
      <c r="M13" s="74"/>
      <c r="O13" s="74"/>
      <c r="Q13" s="74"/>
      <c r="S13" s="74"/>
      <c r="U13" s="74"/>
    </row>
    <row r="14" spans="2:23" ht="15" thickBot="1" x14ac:dyDescent="0.35">
      <c r="C14" s="56"/>
      <c r="D14" s="56"/>
      <c r="E14" s="56"/>
      <c r="F14" s="99" t="str">
        <f>'Komp - kjerneteam'!H2</f>
        <v>Person 1</v>
      </c>
      <c r="G14" s="100"/>
      <c r="H14" s="99" t="str">
        <f>'Komp - kjerneteam'!J2</f>
        <v>Person 2</v>
      </c>
      <c r="I14" s="100"/>
      <c r="J14" s="99" t="str">
        <f>'Komp - kjerneteam'!L2</f>
        <v>Person 3</v>
      </c>
      <c r="K14" s="100"/>
      <c r="L14" s="99" t="str">
        <f>'Komp - kjerneteam'!N2</f>
        <v>Person 4</v>
      </c>
      <c r="M14" s="100"/>
      <c r="N14" s="99" t="str">
        <f>'Komp - kjerneteam'!P2</f>
        <v>Person 5</v>
      </c>
      <c r="O14" s="100"/>
      <c r="P14" s="99" t="str">
        <f>'Komp - kjerneteam'!R2</f>
        <v>Person 6</v>
      </c>
      <c r="Q14" s="100"/>
      <c r="R14" s="99" t="str">
        <f>'Komp - kjerneteam'!T2</f>
        <v>Person 7</v>
      </c>
      <c r="S14" s="100"/>
      <c r="T14" s="99" t="str">
        <f>'Komp - kjerneteam'!V2</f>
        <v>Person 8</v>
      </c>
      <c r="U14" s="100"/>
    </row>
    <row r="15" spans="2:23" ht="15" thickBot="1" x14ac:dyDescent="0.35">
      <c r="B15" s="69"/>
      <c r="C15" s="70" t="s">
        <v>84</v>
      </c>
      <c r="D15" s="49"/>
      <c r="E15" s="50"/>
      <c r="F15" s="49"/>
      <c r="G15" s="51" t="str">
        <f>IF(G13="ja",G23*$F$7,"")</f>
        <v/>
      </c>
      <c r="H15" s="49"/>
      <c r="I15" s="51" t="str">
        <f>IF(I13="ja",I23*$F$7,"")</f>
        <v/>
      </c>
      <c r="J15" s="49"/>
      <c r="K15" s="51" t="str">
        <f>IF(K13="ja",K23*$F$7,"")</f>
        <v/>
      </c>
      <c r="L15" s="49"/>
      <c r="M15" s="51" t="str">
        <f>IF(M13="ja",M23*$F$7,"")</f>
        <v/>
      </c>
      <c r="N15" s="49"/>
      <c r="O15" s="51" t="str">
        <f>IF(O13="ja",O23*$F$7,"")</f>
        <v/>
      </c>
      <c r="P15" s="49"/>
      <c r="Q15" s="51" t="str">
        <f>IF(Q13="ja",Q23*$F$7,"")</f>
        <v/>
      </c>
      <c r="R15" s="49"/>
      <c r="S15" s="51" t="str">
        <f>IF(S13="ja",S23*$F$7,"")</f>
        <v/>
      </c>
      <c r="T15" s="49"/>
      <c r="U15" s="51" t="str">
        <f>IF(U13="ja",U23*$F$7,"")</f>
        <v/>
      </c>
    </row>
    <row r="16" spans="2:23" ht="15" thickBot="1" x14ac:dyDescent="0.35">
      <c r="C16" s="43"/>
      <c r="D16" s="90"/>
      <c r="E16" s="91"/>
      <c r="F16" s="34" t="s">
        <v>11</v>
      </c>
      <c r="G16" s="35" t="str">
        <f>IFERROR(RANK(G15,$G15:$U15),"")</f>
        <v/>
      </c>
      <c r="H16" s="34" t="s">
        <v>11</v>
      </c>
      <c r="I16" s="35" t="str">
        <f>IFERROR(RANK(I15,$G15:$U15),"")</f>
        <v/>
      </c>
      <c r="J16" s="34" t="s">
        <v>11</v>
      </c>
      <c r="K16" s="35" t="str">
        <f>IFERROR(RANK(K15,$G15:$U15),"")</f>
        <v/>
      </c>
      <c r="L16" s="34" t="s">
        <v>11</v>
      </c>
      <c r="M16" s="35" t="str">
        <f>IFERROR(RANK(M15,$G15:$U15),"")</f>
        <v/>
      </c>
      <c r="N16" s="34" t="s">
        <v>11</v>
      </c>
      <c r="O16" s="35" t="str">
        <f>IFERROR(RANK(O15,$G15:$U15),"")</f>
        <v/>
      </c>
      <c r="P16" s="34" t="s">
        <v>11</v>
      </c>
      <c r="Q16" s="35" t="str">
        <f>IFERROR(RANK(Q15,$G15:$U15),"")</f>
        <v/>
      </c>
      <c r="R16" s="34" t="s">
        <v>11</v>
      </c>
      <c r="S16" s="35" t="str">
        <f>IFERROR(RANK(S15,$G15:$U15),"")</f>
        <v/>
      </c>
      <c r="T16" s="34" t="s">
        <v>11</v>
      </c>
      <c r="U16" s="35" t="str">
        <f>IFERROR(RANK(U15,$G15:$U15),"")</f>
        <v/>
      </c>
    </row>
    <row r="17" spans="2:21" x14ac:dyDescent="0.3">
      <c r="C17" s="9"/>
      <c r="D17" s="1"/>
      <c r="E17" s="8" t="s">
        <v>15</v>
      </c>
      <c r="F17" s="1"/>
      <c r="H17" s="1"/>
    </row>
    <row r="18" spans="2:21" x14ac:dyDescent="0.3">
      <c r="B18" s="1"/>
      <c r="C18" s="52" t="s">
        <v>85</v>
      </c>
      <c r="D18" s="1"/>
      <c r="E18" s="27">
        <f>E19+E20+E21+E22</f>
        <v>0</v>
      </c>
      <c r="F18" s="32"/>
      <c r="G18" s="32" t="s">
        <v>18</v>
      </c>
      <c r="H18" s="32"/>
      <c r="I18" s="32" t="s">
        <v>18</v>
      </c>
      <c r="J18" s="32"/>
      <c r="K18" s="32" t="s">
        <v>18</v>
      </c>
      <c r="L18" s="32"/>
      <c r="M18" s="32" t="s">
        <v>18</v>
      </c>
      <c r="N18" s="32"/>
      <c r="O18" s="32" t="s">
        <v>18</v>
      </c>
      <c r="P18" s="32"/>
      <c r="Q18" s="32" t="s">
        <v>18</v>
      </c>
      <c r="R18" s="32"/>
      <c r="S18" s="32" t="s">
        <v>18</v>
      </c>
      <c r="T18" s="32"/>
      <c r="U18" s="32" t="s">
        <v>18</v>
      </c>
    </row>
    <row r="19" spans="2:21" x14ac:dyDescent="0.3">
      <c r="B19" s="42" t="s">
        <v>19</v>
      </c>
      <c r="C19" s="43" t="s">
        <v>20</v>
      </c>
      <c r="D19" s="40"/>
      <c r="E19" s="41">
        <f>'Komp - kjerneteam'!E6</f>
        <v>0</v>
      </c>
      <c r="F19" s="40"/>
      <c r="G19" s="29">
        <f>'Komp - kjerneteam'!I6</f>
        <v>0</v>
      </c>
      <c r="H19" s="40"/>
      <c r="I19" s="29">
        <f>'Komp - kjerneteam'!K6</f>
        <v>0</v>
      </c>
      <c r="J19" s="40"/>
      <c r="K19" s="29">
        <f>'Komp - kjerneteam'!M6</f>
        <v>0</v>
      </c>
      <c r="L19" s="40"/>
      <c r="M19" s="29">
        <f>'Komp - kjerneteam'!O6</f>
        <v>0</v>
      </c>
      <c r="N19" s="40"/>
      <c r="O19" s="29">
        <f>'Komp - kjerneteam'!Q6</f>
        <v>0</v>
      </c>
      <c r="P19" s="40"/>
      <c r="Q19" s="29">
        <f>'Komp - kjerneteam'!S6</f>
        <v>0</v>
      </c>
      <c r="R19" s="40"/>
      <c r="S19" s="29">
        <f>'Komp - kjerneteam'!U6</f>
        <v>0</v>
      </c>
      <c r="T19" s="40"/>
      <c r="U19" s="29">
        <f>'Komp - kjerneteam'!W6</f>
        <v>0</v>
      </c>
    </row>
    <row r="20" spans="2:21" x14ac:dyDescent="0.3">
      <c r="B20" s="42" t="s">
        <v>29</v>
      </c>
      <c r="C20" s="43" t="s">
        <v>30</v>
      </c>
      <c r="D20" s="40"/>
      <c r="E20" s="41">
        <f>'Komp - kjerneteam'!E14</f>
        <v>0</v>
      </c>
      <c r="F20" s="40"/>
      <c r="G20" s="29">
        <f>'Komp - kjerneteam'!I14</f>
        <v>0</v>
      </c>
      <c r="H20" s="40"/>
      <c r="I20" s="29">
        <f>'Komp - kjerneteam'!K14</f>
        <v>0</v>
      </c>
      <c r="J20" s="40"/>
      <c r="K20" s="29">
        <f>'Komp - kjerneteam'!M14</f>
        <v>0</v>
      </c>
      <c r="L20" s="40"/>
      <c r="M20" s="29">
        <f>'Komp - kjerneteam'!O14</f>
        <v>0</v>
      </c>
      <c r="N20" s="40"/>
      <c r="O20" s="29">
        <f>'Komp - kjerneteam'!Q14</f>
        <v>0</v>
      </c>
      <c r="P20" s="40"/>
      <c r="Q20" s="29">
        <f>'Komp - kjerneteam'!S14</f>
        <v>0</v>
      </c>
      <c r="R20" s="40"/>
      <c r="S20" s="29">
        <f>'Komp - kjerneteam'!U14</f>
        <v>0</v>
      </c>
      <c r="T20" s="40"/>
      <c r="U20" s="29">
        <f>'Komp - kjerneteam'!W14</f>
        <v>0</v>
      </c>
    </row>
    <row r="21" spans="2:21" x14ac:dyDescent="0.3">
      <c r="B21" s="42">
        <v>2</v>
      </c>
      <c r="C21" s="43" t="s">
        <v>40</v>
      </c>
      <c r="D21" s="40"/>
      <c r="E21" s="41">
        <f>'Komp - kjerneteam'!E23</f>
        <v>0</v>
      </c>
      <c r="F21" s="40"/>
      <c r="G21" s="29">
        <f>'Komp - kjerneteam'!I23</f>
        <v>0</v>
      </c>
      <c r="H21" s="40"/>
      <c r="I21" s="29">
        <f>'Komp - kjerneteam'!K23</f>
        <v>0</v>
      </c>
      <c r="J21" s="40"/>
      <c r="K21" s="29">
        <f>'Komp - kjerneteam'!M23</f>
        <v>0</v>
      </c>
      <c r="L21" s="40"/>
      <c r="M21" s="29">
        <f>'Komp - kjerneteam'!O23</f>
        <v>0</v>
      </c>
      <c r="N21" s="40"/>
      <c r="O21" s="29">
        <f>'Komp - kjerneteam'!Q23</f>
        <v>0</v>
      </c>
      <c r="P21" s="40"/>
      <c r="Q21" s="29">
        <f>'Komp - kjerneteam'!S23</f>
        <v>0</v>
      </c>
      <c r="R21" s="40"/>
      <c r="S21" s="29">
        <f>'Komp - kjerneteam'!U23</f>
        <v>0</v>
      </c>
      <c r="T21" s="40"/>
      <c r="U21" s="29">
        <f>'Komp - kjerneteam'!W23</f>
        <v>0</v>
      </c>
    </row>
    <row r="22" spans="2:21" x14ac:dyDescent="0.3">
      <c r="B22" s="42">
        <v>3</v>
      </c>
      <c r="C22" s="43" t="s">
        <v>56</v>
      </c>
      <c r="D22" s="40"/>
      <c r="E22" s="41">
        <f>'Komp - kjerneteam'!E37</f>
        <v>0</v>
      </c>
      <c r="F22" s="47"/>
      <c r="G22" s="48">
        <f>'Komp - kjerneteam'!I37</f>
        <v>0</v>
      </c>
      <c r="H22" s="47"/>
      <c r="I22" s="48">
        <f>'Komp - kjerneteam'!K37</f>
        <v>0</v>
      </c>
      <c r="J22" s="47"/>
      <c r="K22" s="48">
        <f>'Komp - kjerneteam'!M37</f>
        <v>0</v>
      </c>
      <c r="L22" s="47"/>
      <c r="M22" s="48">
        <f>'Komp - kjerneteam'!O37</f>
        <v>0</v>
      </c>
      <c r="N22" s="47"/>
      <c r="O22" s="48">
        <f>'Komp - kjerneteam'!Q37</f>
        <v>0</v>
      </c>
      <c r="P22" s="47"/>
      <c r="Q22" s="48">
        <f>'Komp - kjerneteam'!S37</f>
        <v>0</v>
      </c>
      <c r="R22" s="47"/>
      <c r="S22" s="48">
        <f>'Komp - kjerneteam'!U37</f>
        <v>0</v>
      </c>
      <c r="T22" s="47"/>
      <c r="U22" s="48">
        <f>'Komp - kjerneteam'!W37</f>
        <v>0</v>
      </c>
    </row>
    <row r="23" spans="2:21" x14ac:dyDescent="0.3">
      <c r="B23" s="42"/>
      <c r="C23" s="44" t="s">
        <v>86</v>
      </c>
      <c r="D23" s="40"/>
      <c r="E23" s="45">
        <f>SUM(E19:E22)</f>
        <v>0</v>
      </c>
      <c r="F23" s="46"/>
      <c r="G23" s="60">
        <f t="shared" ref="G23:U23" si="0">SUM(G19:G22)</f>
        <v>0</v>
      </c>
      <c r="H23" s="60"/>
      <c r="I23" s="60">
        <f t="shared" si="0"/>
        <v>0</v>
      </c>
      <c r="J23" s="60"/>
      <c r="K23" s="60">
        <f t="shared" si="0"/>
        <v>0</v>
      </c>
      <c r="L23" s="60"/>
      <c r="M23" s="60">
        <f t="shared" si="0"/>
        <v>0</v>
      </c>
      <c r="N23" s="60"/>
      <c r="O23" s="60">
        <f t="shared" si="0"/>
        <v>0</v>
      </c>
      <c r="P23" s="60"/>
      <c r="Q23" s="60">
        <f t="shared" si="0"/>
        <v>0</v>
      </c>
      <c r="R23" s="60"/>
      <c r="S23" s="60">
        <f t="shared" si="0"/>
        <v>0</v>
      </c>
      <c r="T23" s="60"/>
      <c r="U23" s="60">
        <f t="shared" si="0"/>
        <v>0</v>
      </c>
    </row>
    <row r="26" spans="2:21" ht="15" thickBot="1" x14ac:dyDescent="0.35">
      <c r="C26" s="56"/>
      <c r="D26" s="64"/>
      <c r="E26" s="65"/>
      <c r="F26" s="66"/>
      <c r="G26" s="67"/>
      <c r="H26" s="66"/>
      <c r="I26" s="67"/>
      <c r="J26" s="66"/>
      <c r="K26" s="67"/>
      <c r="L26" s="66"/>
      <c r="M26" s="67"/>
      <c r="N26" s="66"/>
      <c r="O26" s="67"/>
      <c r="P26" s="66"/>
      <c r="Q26" s="67"/>
      <c r="R26" s="66"/>
      <c r="S26" s="67"/>
      <c r="T26" s="66"/>
      <c r="U26" s="67"/>
    </row>
    <row r="27" spans="2:21" ht="15" thickBot="1" x14ac:dyDescent="0.35">
      <c r="C27" s="56"/>
      <c r="D27" s="64"/>
      <c r="E27" s="65"/>
      <c r="F27" s="94" t="str">
        <f>'Komp - støtteressurser'!H2</f>
        <v>Person 1</v>
      </c>
      <c r="G27" s="95"/>
      <c r="H27" s="94" t="str">
        <f>'Komp - støtteressurser'!J2</f>
        <v>Person 2</v>
      </c>
      <c r="I27" s="95"/>
      <c r="J27" s="94" t="str">
        <f>'Komp - støtteressurser'!L2</f>
        <v>Person 3</v>
      </c>
      <c r="K27" s="95"/>
      <c r="L27" s="94" t="str">
        <f>'Komp - støtteressurser'!N2</f>
        <v>Person 4</v>
      </c>
      <c r="M27" s="95"/>
      <c r="N27" s="94" t="str">
        <f>'Komp - støtteressurser'!P2</f>
        <v>Person 5</v>
      </c>
      <c r="O27" s="95"/>
      <c r="P27" s="94" t="str">
        <f>'Komp - støtteressurser'!R2</f>
        <v>Person 6</v>
      </c>
      <c r="Q27" s="95"/>
      <c r="R27" s="94" t="str">
        <f>'Komp - støtteressurser'!T2</f>
        <v>Person 7</v>
      </c>
      <c r="S27" s="95"/>
      <c r="T27" s="94" t="str">
        <f>'Komp - støtteressurser'!V2</f>
        <v>Person 8</v>
      </c>
      <c r="U27" s="95"/>
    </row>
    <row r="28" spans="2:21" ht="15" thickBot="1" x14ac:dyDescent="0.35">
      <c r="B28" s="62"/>
      <c r="C28" s="68" t="s">
        <v>87</v>
      </c>
      <c r="G28" s="51">
        <f>G36*$F$8</f>
        <v>0</v>
      </c>
      <c r="H28" s="51"/>
      <c r="I28" s="51">
        <f>I36*$F$8</f>
        <v>0</v>
      </c>
      <c r="J28" s="51"/>
      <c r="K28" s="51">
        <f>K36*$F$8</f>
        <v>0</v>
      </c>
      <c r="L28" s="51"/>
      <c r="M28" s="51">
        <f>M36*$F$8</f>
        <v>0</v>
      </c>
      <c r="N28" s="51"/>
      <c r="O28" s="51">
        <f>O36*$F$8</f>
        <v>0</v>
      </c>
      <c r="P28" s="51"/>
      <c r="Q28" s="51">
        <f>Q36*$F$8</f>
        <v>0</v>
      </c>
      <c r="R28" s="51"/>
      <c r="S28" s="51">
        <f>S36*$F$8</f>
        <v>0</v>
      </c>
      <c r="T28" s="51"/>
      <c r="U28" s="51">
        <f>U36*$F$8</f>
        <v>0</v>
      </c>
    </row>
    <row r="29" spans="2:21" ht="15" thickBot="1" x14ac:dyDescent="0.35">
      <c r="C29" s="43"/>
      <c r="D29" s="90"/>
      <c r="E29" s="91"/>
      <c r="F29" s="34" t="s">
        <v>11</v>
      </c>
      <c r="G29" s="35">
        <f>RANK(G28,$G28:$U28)</f>
        <v>1</v>
      </c>
      <c r="H29" s="34" t="s">
        <v>11</v>
      </c>
      <c r="I29" s="35">
        <f>RANK(I28,$G28:$U28)</f>
        <v>1</v>
      </c>
      <c r="J29" s="34" t="s">
        <v>11</v>
      </c>
      <c r="K29" s="35">
        <f>RANK(K28,$G28:$U28)</f>
        <v>1</v>
      </c>
      <c r="L29" s="34" t="s">
        <v>11</v>
      </c>
      <c r="M29" s="35">
        <f>RANK(M28,$G28:$U28)</f>
        <v>1</v>
      </c>
      <c r="N29" s="34" t="s">
        <v>11</v>
      </c>
      <c r="O29" s="35">
        <f>RANK(O28,$G28:$U28)</f>
        <v>1</v>
      </c>
      <c r="P29" s="34" t="s">
        <v>11</v>
      </c>
      <c r="Q29" s="35">
        <f>RANK(Q28,$G28:$U28)</f>
        <v>1</v>
      </c>
      <c r="R29" s="34" t="s">
        <v>11</v>
      </c>
      <c r="S29" s="35">
        <f>RANK(S28,$G28:$U28)</f>
        <v>1</v>
      </c>
      <c r="T29" s="34" t="s">
        <v>11</v>
      </c>
      <c r="U29" s="35">
        <f>RANK(U28,$G28:$U28)</f>
        <v>1</v>
      </c>
    </row>
    <row r="30" spans="2:21" x14ac:dyDescent="0.3">
      <c r="C30" s="9"/>
      <c r="D30" s="1"/>
      <c r="E30" s="8" t="s">
        <v>15</v>
      </c>
      <c r="F30" s="1"/>
      <c r="H30" s="1"/>
    </row>
    <row r="31" spans="2:21" x14ac:dyDescent="0.3">
      <c r="B31" s="42"/>
      <c r="C31" s="52" t="s">
        <v>88</v>
      </c>
      <c r="D31" s="1"/>
      <c r="E31" s="27">
        <f>E32+E33+E34+E35</f>
        <v>0</v>
      </c>
      <c r="F31" s="32"/>
      <c r="G31" s="32" t="s">
        <v>18</v>
      </c>
      <c r="H31" s="32"/>
      <c r="I31" s="32" t="s">
        <v>18</v>
      </c>
      <c r="J31" s="32"/>
      <c r="K31" s="32" t="s">
        <v>18</v>
      </c>
      <c r="L31" s="32"/>
      <c r="M31" s="32" t="s">
        <v>18</v>
      </c>
      <c r="N31" s="32"/>
      <c r="O31" s="32" t="s">
        <v>18</v>
      </c>
      <c r="P31" s="32"/>
      <c r="Q31" s="32" t="s">
        <v>18</v>
      </c>
      <c r="R31" s="32"/>
      <c r="S31" s="32" t="s">
        <v>18</v>
      </c>
      <c r="T31" s="32"/>
      <c r="U31" s="32" t="s">
        <v>18</v>
      </c>
    </row>
    <row r="32" spans="2:21" x14ac:dyDescent="0.3">
      <c r="B32" s="42" t="s">
        <v>19</v>
      </c>
      <c r="C32" s="43" t="s">
        <v>20</v>
      </c>
      <c r="D32" s="40"/>
      <c r="E32" s="41">
        <f>'Komp - støtteressurser'!E6</f>
        <v>0</v>
      </c>
      <c r="F32" s="40"/>
      <c r="G32" s="29">
        <f>'Komp - støtteressurser'!I6</f>
        <v>0</v>
      </c>
      <c r="H32" s="29"/>
      <c r="I32" s="29">
        <f>'Komp - støtteressurser'!K6</f>
        <v>0</v>
      </c>
      <c r="J32" s="29"/>
      <c r="K32" s="29">
        <f>'Komp - støtteressurser'!M6</f>
        <v>0</v>
      </c>
      <c r="L32" s="29"/>
      <c r="M32" s="29">
        <f>'Komp - støtteressurser'!O6</f>
        <v>0</v>
      </c>
      <c r="N32" s="29"/>
      <c r="O32" s="29">
        <f>'Komp - støtteressurser'!Q6</f>
        <v>0</v>
      </c>
      <c r="P32" s="29"/>
      <c r="Q32" s="29">
        <f>'Komp - støtteressurser'!S6</f>
        <v>0</v>
      </c>
      <c r="R32" s="29"/>
      <c r="S32" s="29">
        <f>'Komp - støtteressurser'!U6</f>
        <v>0</v>
      </c>
      <c r="T32" s="29"/>
      <c r="U32" s="29">
        <f>'Komp - støtteressurser'!W6</f>
        <v>0</v>
      </c>
    </row>
    <row r="33" spans="2:21" x14ac:dyDescent="0.3">
      <c r="B33" s="42" t="s">
        <v>29</v>
      </c>
      <c r="C33" s="43" t="s">
        <v>30</v>
      </c>
      <c r="D33" s="40"/>
      <c r="E33" s="41">
        <f>'Komp - støtteressurser'!E14</f>
        <v>0</v>
      </c>
      <c r="F33" s="40"/>
      <c r="G33" s="29">
        <f>'Komp - støtteressurser'!I14</f>
        <v>0</v>
      </c>
      <c r="H33" s="29"/>
      <c r="I33" s="29">
        <f>'Komp - støtteressurser'!K14</f>
        <v>0</v>
      </c>
      <c r="J33" s="29"/>
      <c r="K33" s="29">
        <f>'Komp - støtteressurser'!M14</f>
        <v>0</v>
      </c>
      <c r="L33" s="29"/>
      <c r="M33" s="29">
        <f>'Komp - støtteressurser'!O14</f>
        <v>0</v>
      </c>
      <c r="N33" s="29"/>
      <c r="O33" s="29">
        <f>'Komp - støtteressurser'!Q14</f>
        <v>0</v>
      </c>
      <c r="P33" s="29"/>
      <c r="Q33" s="29">
        <f>'Komp - støtteressurser'!S14</f>
        <v>0</v>
      </c>
      <c r="R33" s="29"/>
      <c r="S33" s="29">
        <f>'Komp - støtteressurser'!U14</f>
        <v>0</v>
      </c>
      <c r="T33" s="29"/>
      <c r="U33" s="29">
        <f>'Komp - støtteressurser'!W14</f>
        <v>0</v>
      </c>
    </row>
    <row r="34" spans="2:21" x14ac:dyDescent="0.3">
      <c r="B34" s="42">
        <v>2</v>
      </c>
      <c r="C34" s="43" t="s">
        <v>40</v>
      </c>
      <c r="D34" s="40"/>
      <c r="E34" s="41">
        <f>'Komp - støtteressurser'!E23</f>
        <v>0</v>
      </c>
      <c r="F34" s="40"/>
      <c r="G34" s="29">
        <f>'Komp - støtteressurser'!I23</f>
        <v>0</v>
      </c>
      <c r="H34" s="29"/>
      <c r="I34" s="29">
        <f>'Komp - støtteressurser'!K23</f>
        <v>0</v>
      </c>
      <c r="J34" s="29"/>
      <c r="K34" s="29">
        <f>'Komp - støtteressurser'!M23</f>
        <v>0</v>
      </c>
      <c r="L34" s="29"/>
      <c r="M34" s="29">
        <f>'Komp - støtteressurser'!O23</f>
        <v>0</v>
      </c>
      <c r="N34" s="29"/>
      <c r="O34" s="29">
        <f>'Komp - støtteressurser'!Q23</f>
        <v>0</v>
      </c>
      <c r="P34" s="29"/>
      <c r="Q34" s="29">
        <f>'Komp - støtteressurser'!S23</f>
        <v>0</v>
      </c>
      <c r="R34" s="29"/>
      <c r="S34" s="29">
        <f>'Komp - støtteressurser'!U23</f>
        <v>0</v>
      </c>
      <c r="T34" s="29"/>
      <c r="U34" s="29">
        <f>'Komp - støtteressurser'!W23</f>
        <v>0</v>
      </c>
    </row>
    <row r="35" spans="2:21" x14ac:dyDescent="0.3">
      <c r="B35" s="42">
        <v>3</v>
      </c>
      <c r="C35" s="43" t="s">
        <v>56</v>
      </c>
      <c r="D35" s="40"/>
      <c r="E35" s="41">
        <f>'Komp - støtteressurser'!E37</f>
        <v>0</v>
      </c>
      <c r="F35" s="47"/>
      <c r="G35" s="48">
        <f>'Komp - støtteressurser'!I37</f>
        <v>0</v>
      </c>
      <c r="H35" s="48"/>
      <c r="I35" s="48">
        <f>'Komp - støtteressurser'!K37</f>
        <v>0</v>
      </c>
      <c r="J35" s="48"/>
      <c r="K35" s="48">
        <f>'Komp - støtteressurser'!M37</f>
        <v>0</v>
      </c>
      <c r="L35" s="48"/>
      <c r="M35" s="48">
        <f>'Komp - støtteressurser'!O37</f>
        <v>0</v>
      </c>
      <c r="N35" s="48"/>
      <c r="O35" s="48">
        <f>'Komp - støtteressurser'!Q37</f>
        <v>0</v>
      </c>
      <c r="P35" s="48"/>
      <c r="Q35" s="48">
        <f>'Komp - støtteressurser'!S37</f>
        <v>0</v>
      </c>
      <c r="R35" s="48"/>
      <c r="S35" s="48">
        <f>'Komp - støtteressurser'!U37</f>
        <v>0</v>
      </c>
      <c r="T35" s="48"/>
      <c r="U35" s="48">
        <f>'Komp - støtteressurser'!W37</f>
        <v>0</v>
      </c>
    </row>
    <row r="36" spans="2:21" x14ac:dyDescent="0.3">
      <c r="B36" s="42"/>
      <c r="C36" s="44" t="s">
        <v>86</v>
      </c>
      <c r="D36" s="40"/>
      <c r="E36" s="45">
        <f>SUM(E32:E35)</f>
        <v>0</v>
      </c>
      <c r="F36" s="46"/>
      <c r="G36" s="60">
        <f t="shared" ref="G36" si="1">SUM(G32:G35)</f>
        <v>0</v>
      </c>
      <c r="H36" s="60"/>
      <c r="I36" s="60">
        <f t="shared" ref="I36" si="2">SUM(I32:I35)</f>
        <v>0</v>
      </c>
      <c r="J36" s="60"/>
      <c r="K36" s="60">
        <f t="shared" ref="K36" si="3">SUM(K32:K35)</f>
        <v>0</v>
      </c>
      <c r="L36" s="60"/>
      <c r="M36" s="60">
        <f t="shared" ref="M36" si="4">SUM(M32:M35)</f>
        <v>0</v>
      </c>
      <c r="N36" s="60"/>
      <c r="O36" s="60">
        <f t="shared" ref="O36" si="5">SUM(O32:O35)</f>
        <v>0</v>
      </c>
      <c r="P36" s="60"/>
      <c r="Q36" s="60">
        <f t="shared" ref="Q36" si="6">SUM(Q32:Q35)</f>
        <v>0</v>
      </c>
      <c r="R36" s="60"/>
      <c r="S36" s="60">
        <f t="shared" ref="S36" si="7">SUM(S32:S35)</f>
        <v>0</v>
      </c>
      <c r="T36" s="60"/>
      <c r="U36" s="60">
        <f t="shared" ref="U36" si="8">SUM(U32:U35)</f>
        <v>0</v>
      </c>
    </row>
  </sheetData>
  <sheetProtection sheet="1" objects="1" scenarios="1" selectLockedCells="1"/>
  <mergeCells count="29">
    <mergeCell ref="T6:U6"/>
    <mergeCell ref="D7:E7"/>
    <mergeCell ref="D6:E6"/>
    <mergeCell ref="T27:U27"/>
    <mergeCell ref="J27:K27"/>
    <mergeCell ref="L27:M27"/>
    <mergeCell ref="N27:O27"/>
    <mergeCell ref="P27:Q27"/>
    <mergeCell ref="R27:S27"/>
    <mergeCell ref="D16:E16"/>
    <mergeCell ref="R6:S6"/>
    <mergeCell ref="P14:Q14"/>
    <mergeCell ref="R14:S14"/>
    <mergeCell ref="T14:U14"/>
    <mergeCell ref="R7:S8"/>
    <mergeCell ref="T7:U8"/>
    <mergeCell ref="D29:E29"/>
    <mergeCell ref="D8:E8"/>
    <mergeCell ref="F27:G27"/>
    <mergeCell ref="H27:I27"/>
    <mergeCell ref="D5:E5"/>
    <mergeCell ref="G7:N7"/>
    <mergeCell ref="G8:N8"/>
    <mergeCell ref="C9:M10"/>
    <mergeCell ref="F14:G14"/>
    <mergeCell ref="H14:I14"/>
    <mergeCell ref="J14:K14"/>
    <mergeCell ref="L14:M14"/>
    <mergeCell ref="N14:O14"/>
  </mergeCells>
  <conditionalFormatting sqref="E18">
    <cfRule type="cellIs" dxfId="1" priority="65" operator="lessThan">
      <formula>1</formula>
    </cfRule>
  </conditionalFormatting>
  <conditionalFormatting sqref="F26:U26 F16:U16">
    <cfRule type="colorScale" priority="6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4">
      <colorScale>
        <cfvo type="min"/>
        <cfvo type="max"/>
        <color rgb="FFFFEF9C"/>
        <color rgb="FF63BE7B"/>
      </colorScale>
    </cfRule>
  </conditionalFormatting>
  <conditionalFormatting sqref="E31">
    <cfRule type="cellIs" dxfId="0" priority="61" operator="lessThan">
      <formula>1</formula>
    </cfRule>
  </conditionalFormatting>
  <conditionalFormatting sqref="F29:U29">
    <cfRule type="colorScale" priority="5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0">
      <colorScale>
        <cfvo type="min"/>
        <cfvo type="max"/>
        <color rgb="FFFFEF9C"/>
        <color rgb="FF63BE7B"/>
      </colorScale>
    </cfRule>
  </conditionalFormatting>
  <conditionalFormatting sqref="G13">
    <cfRule type="colorScale" priority="57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8">
      <colorScale>
        <cfvo type="min"/>
        <cfvo type="max"/>
        <color rgb="FFFFEF9C"/>
        <color rgb="FF63BE7B"/>
      </colorScale>
    </cfRule>
  </conditionalFormatting>
  <conditionalFormatting sqref="I13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4">
      <colorScale>
        <cfvo type="min"/>
        <cfvo type="max"/>
        <color rgb="FFFFEF9C"/>
        <color rgb="FF63BE7B"/>
      </colorScale>
    </cfRule>
  </conditionalFormatting>
  <conditionalFormatting sqref="K13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2">
      <colorScale>
        <cfvo type="min"/>
        <cfvo type="max"/>
        <color rgb="FFFFEF9C"/>
        <color rgb="FF63BE7B"/>
      </colorScale>
    </cfRule>
  </conditionalFormatting>
  <conditionalFormatting sqref="M13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min"/>
        <cfvo type="max"/>
        <color rgb="FFFFEF9C"/>
        <color rgb="FF63BE7B"/>
      </colorScale>
    </cfRule>
  </conditionalFormatting>
  <conditionalFormatting sqref="O13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8">
      <colorScale>
        <cfvo type="min"/>
        <cfvo type="max"/>
        <color rgb="FFFFEF9C"/>
        <color rgb="FF63BE7B"/>
      </colorScale>
    </cfRule>
  </conditionalFormatting>
  <conditionalFormatting sqref="Q13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">
      <colorScale>
        <cfvo type="min"/>
        <cfvo type="max"/>
        <color rgb="FFFFEF9C"/>
        <color rgb="FF63BE7B"/>
      </colorScale>
    </cfRule>
  </conditionalFormatting>
  <conditionalFormatting sqref="S13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min"/>
        <cfvo type="max"/>
        <color rgb="FFFFEF9C"/>
        <color rgb="FF63BE7B"/>
      </colorScale>
    </cfRule>
  </conditionalFormatting>
  <conditionalFormatting sqref="U1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">
      <colorScale>
        <cfvo type="min"/>
        <cfvo type="max"/>
        <color rgb="FFFFEF9C"/>
        <color rgb="FF63BE7B"/>
      </colorScale>
    </cfRule>
  </conditionalFormatting>
  <dataValidations count="1">
    <dataValidation type="list" allowBlank="1" showInputMessage="1" showErrorMessage="1" sqref="G13 I13 K13 M13 O13 Q13 S13 U13">
      <formula1>"Ja"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6" id="{CF911D82-29FA-41FC-8ADE-F11AE5454802}">
            <x14:iconSet iconSet="3Symbols2" showValue="0" custom="1">
              <x14:cfvo type="percent">
                <xm:f xmlns:xm="http://schemas.microsoft.com/office/excel/2006/main">0</xm:f>
              </x14:cfvo>
              <x14:cfvo type="num">
                <xm:f xmlns:xm="http://schemas.microsoft.com/office/excel/2006/main">0.99</xm:f>
              </x14:cfvo>
              <x14:cfvo type="num">
                <xm:f xmlns:xm="http://schemas.microsoft.com/office/excel/2006/main">1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E18</xm:sqref>
        </x14:conditionalFormatting>
        <x14:conditionalFormatting xmlns:xm="http://schemas.microsoft.com/office/excel/2006/main">
          <x14:cfRule type="iconSet" priority="62" id="{3DEAE593-EB1A-42C4-9D7B-55EBF7FAF10A}">
            <x14:iconSet iconSet="3Symbols2" showValue="0" custom="1">
              <x14:cfvo type="percent">
                <xm:f xmlns:xm="http://schemas.microsoft.com/office/excel/2006/main">0</xm:f>
              </x14:cfvo>
              <x14:cfvo type="num">
                <xm:f xmlns:xm="http://schemas.microsoft.com/office/excel/2006/main">0.99</xm:f>
              </x14:cfvo>
              <x14:cfvo type="num">
                <xm:f xmlns:xm="http://schemas.microsoft.com/office/excel/2006/main">1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E31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Komp - kjerneteam</vt:lpstr>
      <vt:lpstr>Komp - støtteressurser</vt:lpstr>
      <vt:lpstr>Komp - Score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Mortensen, Fredrik Rolf Young</dc:creator>
  <cp:lastModifiedBy>Sørby, Jorunn</cp:lastModifiedBy>
  <dcterms:created xsi:type="dcterms:W3CDTF">2014-09-05T12:04:21Z</dcterms:created>
  <dcterms:modified xsi:type="dcterms:W3CDTF">2017-09-26T12:41:04Z</dcterms:modified>
</cp:coreProperties>
</file>